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codeName="ThisWorkbook" defaultThemeVersion="166925"/>
  <mc:AlternateContent xmlns:mc="http://schemas.openxmlformats.org/markup-compatibility/2006">
    <mc:Choice Requires="x15">
      <x15ac:absPath xmlns:x15ac="http://schemas.microsoft.com/office/spreadsheetml/2010/11/ac" url="https://creativecarbonscotland-my.sharepoint.com/personal/sana_azeem_cultureforclimate_scot/Documents/"/>
    </mc:Choice>
  </mc:AlternateContent>
  <xr:revisionPtr revIDLastSave="0" documentId="8_{C524EEEF-DB23-4C7B-B6E2-DD2EF623E081}" xr6:coauthVersionLast="47" xr6:coauthVersionMax="47" xr10:uidLastSave="{00000000-0000-0000-0000-000000000000}"/>
  <workbookProtection workbookAlgorithmName="SHA-512" workbookHashValue="YgomPu8u0M1pmqEejyJPyrthlRK0tzKVaNqncyoPbBurTxHFXXLUeGGcA5LzINJQnLX6FHEd8yx+OXLutmPOjw==" workbookSaltValue="YF3Q04LKz4jGcsRV+6h7XA==" workbookSpinCount="100000" lockStructure="1"/>
  <bookViews>
    <workbookView xWindow="-108" yWindow="-108" windowWidth="23256" windowHeight="12456" xr2:uid="{EF2CB432-5476-4913-862A-0009E35D3579}"/>
  </bookViews>
  <sheets>
    <sheet name="Freight carbon footprint calc" sheetId="3" r:id="rId1"/>
    <sheet name="Emission factors" sheetId="9" state="hidden" r:id="rId2"/>
  </sheets>
  <externalReferences>
    <externalReference r:id="rId3"/>
    <externalReference r:id="rId4"/>
    <externalReference r:id="rId5"/>
  </externalReferences>
  <definedNames>
    <definedName name="Annualchange">#REF!</definedName>
    <definedName name="BinSize">#REF!</definedName>
    <definedName name="Buildingtype">#REF!</definedName>
    <definedName name="CFPchartsplitbyemistonnesbar">#REF!</definedName>
    <definedName name="CFPchartsplitbyemistonnespie">#REF!</definedName>
    <definedName name="CFPchartsplitbysourcecostbar">#REF!</definedName>
    <definedName name="CFPchartsplitbysourcecostpie">#REF!</definedName>
    <definedName name="CFPchartsplitbysourcetonnesbar">#REF!</definedName>
    <definedName name="CFPchartsplitbysourcetonnespie">#REF!</definedName>
    <definedName name="CFPsplitbyemiscostbar" localSheetId="0">#REF!</definedName>
    <definedName name="CFPsplitbyemiscostbar">'[1]Output Diagrams'!#REF!</definedName>
    <definedName name="CFPsplitbyemiscostpie" localSheetId="0">#REF!</definedName>
    <definedName name="CFPsplitbyemiscostpie">'[1]Output Diagrams'!#REF!</definedName>
    <definedName name="Chart1B_Labels" localSheetId="0">OFFSET(#REF!,0,0,MAX(1,COUNTA(#REF!)),1)</definedName>
    <definedName name="Chart1B_Labels">OFFSET('[1]Output Diagrams'!#REF!,0,0,MAX(1,COUNTA('[1]Output Diagrams'!#REF!)),1)</definedName>
    <definedName name="Chart1B_Values1" localSheetId="0">OFFSET(#REF!,0,0,MAX(1,COUNT(#REF!)),1)</definedName>
    <definedName name="Chart1B_Values1">OFFSET('[2]Output Diagrams'!#REF!,0,0,MAX(1,COUNT('[2]Output Diagrams'!#REF!)),1)</definedName>
    <definedName name="Chart1B_Values2" localSheetId="0">OFFSET(#REF!,0,0,MAX(1,COUNT(#REF!)),1)</definedName>
    <definedName name="Chart1B_Values2">OFFSET('[2]Output Diagrams'!#REF!,0,0,MAX(1,COUNT('[2]Output Diagrams'!#REF!)),1)</definedName>
    <definedName name="Chart4A_Labels" localSheetId="0">OFFSET(#REF!,0,0,1,MAX(1,COUNTA(#REF!)))</definedName>
    <definedName name="Chart4A_Labels">OFFSET('[2]Output Diagrams'!$AL$102,0,0,1,MAX(1,COUNTA('[2]Output Diagrams'!$AL$102:$AY$102)))</definedName>
    <definedName name="Chart4A_Values" localSheetId="0">OFFSET(#REF!,0,0,1,MAX(1,COUNT(#REF!)))</definedName>
    <definedName name="Chart4A_Values">OFFSET('[2]Output Diagrams'!$AL$103,0,0,1,MAX(1,COUNT('[2]Output Diagrams'!$AL$103:$AY$103)))</definedName>
    <definedName name="Chart4B_Labels" localSheetId="0">OFFSET(#REF!,0,0,1,MAX(1,COUNTA(#REF!)))</definedName>
    <definedName name="Chart4B_Labels">OFFSET('[2]Output Diagrams'!$AL$110,0,0,1,MAX(1,COUNTA('[2]Output Diagrams'!$AL$110:$AY$110)))</definedName>
    <definedName name="Chart4B_Values" localSheetId="0">OFFSET(#REF!,0,0,1,MAX(1,COUNT(#REF!)))</definedName>
    <definedName name="Chart4B_Values">OFFSET('[2]Output Diagrams'!$AL$111,0,0,1,MAX(1,COUNT('[2]Output Diagrams'!$AL$111:$AY$111)))</definedName>
    <definedName name="ChartBAUCFPsplitbysourcecostbar">#REF!</definedName>
    <definedName name="ChartBAUCFPsplitbysourcecostbarchart">#REF!</definedName>
    <definedName name="ChartBAUCFPsplitbysourcetonnesbar">#REF!</definedName>
    <definedName name="ChartBAUCFPtotalcostline">#REF!</definedName>
    <definedName name="ChartBAUCFPtotalcostlinechart">#REF!</definedName>
    <definedName name="ChartBAUCFPtotaltonnesline">#REF!</definedName>
    <definedName name="CharthistoricBAUCFPtotaltonnesbar" localSheetId="0">#REF!</definedName>
    <definedName name="CharthistoricBAUCFPtotaltonnesbar">'[2]Output Diagrams'!#REF!</definedName>
    <definedName name="CharthistoricBAUCFtotaltonnesline" localSheetId="0">#REF!</definedName>
    <definedName name="CharthistoricBAUCFtotaltonnesline">'[2]Output Diagrams'!#REF!</definedName>
    <definedName name="CharthistoricBAUCosttotaltonnesbar" localSheetId="0">#REF!</definedName>
    <definedName name="CharthistoricBAUCosttotaltonnesbar">'[2]Output Diagrams'!#REF!</definedName>
    <definedName name="CharthistoricBAUCosttotaltonnesline" localSheetId="0">#REF!</definedName>
    <definedName name="CharthistoricBAUCosttotaltonnesline">'[2]Output Diagrams'!#REF!</definedName>
    <definedName name="Chartprojectsavingssplittonnesbar">#REF!</definedName>
    <definedName name="Chartprojectsavingstotaltonnesline">#REF!</definedName>
    <definedName name="Chartprojectsavingtotalcostline">#REF!</definedName>
    <definedName name="Chartprojectssavingssplitcostbar">#REF!</definedName>
    <definedName name="ChartVAScostline">#REF!</definedName>
    <definedName name="ChartVAStonnesline">#REF!</definedName>
    <definedName name="CMPLANTRAVEL">#REF!</definedName>
    <definedName name="CurrentYearWaste">#REF!</definedName>
    <definedName name="D2D">#REF!</definedName>
    <definedName name="DaysInWeek">#REF!</definedName>
    <definedName name="DaytoDay">#REF!</definedName>
    <definedName name="Degradation">#REF!</definedName>
    <definedName name="Emissiontype">#REF!</definedName>
    <definedName name="EmissionTypeStationary">#REF!</definedName>
    <definedName name="EmissionTypeTransport">#REF!</definedName>
    <definedName name="EmissionTypeWaste">#REF!</definedName>
    <definedName name="EmissionTypeWater">#REF!</definedName>
    <definedName name="Energy">#REF!</definedName>
    <definedName name="EOAdditional">#REF!</definedName>
    <definedName name="EOIncrease" localSheetId="0">[3]Lists!$E$130:$E$148,[3]Lists!$E$152,[3]Lists!$E$155:$E$167,[3]Lists!$E$171</definedName>
    <definedName name="EOIncrease">#REF!,#REF!,#REF!,#REF!</definedName>
    <definedName name="EOPLANTRAVEL">#REF!</definedName>
    <definedName name="EstimateConfidence">#REF!</definedName>
    <definedName name="Existing">#REF!</definedName>
    <definedName name="Existingrenewableemissiontype">#REF!</definedName>
    <definedName name="Gasmeasure">#REF!</definedName>
    <definedName name="HistoricOtherFuels">#REF!</definedName>
    <definedName name="HistoricTravel">#REF!</definedName>
    <definedName name="HistoricWaste">#REF!</definedName>
    <definedName name="Hotels">#REF!</definedName>
    <definedName name="ImpYear">#REF!</definedName>
    <definedName name="Incomestream">#REF!</definedName>
    <definedName name="Materials">#REF!</definedName>
    <definedName name="MeasureYear">#REF!</definedName>
    <definedName name="Nonrenewables">#REF!,#REF!</definedName>
    <definedName name="OHORREG">#REF!</definedName>
    <definedName name="ORAdditional">#REF!</definedName>
    <definedName name="Otherfuels">#REF!</definedName>
    <definedName name="P__Water___Treatment__m3">#REF!:#REF!</definedName>
    <definedName name="PercentFull">#REF!</definedName>
    <definedName name="Projectemissions">#REF!</definedName>
    <definedName name="ProjectStatus">#REF!</definedName>
    <definedName name="Readings">#REF!</definedName>
    <definedName name="Renewables">#REF!</definedName>
    <definedName name="Scopes">#REF!</definedName>
    <definedName name="Sourcetype">#REF!</definedName>
    <definedName name="Stationary">[2]Lists!#REF!</definedName>
    <definedName name="SubEmissiontype">#REF!</definedName>
    <definedName name="SubYearofchange">#REF!</definedName>
    <definedName name="TableBAUsplitbysource">#REF!</definedName>
    <definedName name="TablemostrecentCFPnet" localSheetId="0">#REF!</definedName>
    <definedName name="TablemostrecentCFPnet">'[1]Output Diagrams'!#REF!</definedName>
    <definedName name="TableOverallProjectcostsandsavings">#REF!</definedName>
    <definedName name="Tableprojectsavings">#REF!</definedName>
    <definedName name="Tablesplitbyemission">#REF!</definedName>
    <definedName name="Tablesplitbysource">#REF!</definedName>
    <definedName name="TableVAS">#REF!</definedName>
    <definedName name="TourEquip">#REF!</definedName>
    <definedName name="TourGen">#REF!</definedName>
    <definedName name="TourNight">#REF!</definedName>
    <definedName name="Tours">#REF!</definedName>
    <definedName name="ToursSource">[2]Lists!$B$28:$B$31</definedName>
    <definedName name="TourTravel">#REF!</definedName>
    <definedName name="TourType">[2]Lists!$B$34:$B$35</definedName>
    <definedName name="TourWaste">#REF!</definedName>
    <definedName name="TourWater">[2]Lists!$E$151</definedName>
    <definedName name="TourWater2">#REF!</definedName>
    <definedName name="Transportemissiontype">#REF!</definedName>
    <definedName name="Travel">#REF!</definedName>
    <definedName name="TravelMeasure">[2]Lists!$B$77:$B$80</definedName>
    <definedName name="Trialist">#REF!</definedName>
    <definedName name="Triallist">#REF!</definedName>
    <definedName name="UserChartData" localSheetId="0">OFFSET(#REF!,0,0,1,COUNT(#REF!))</definedName>
    <definedName name="UserChartData">OFFSET('[2]Output Diagrams'!$AL$103,0,0,1,COUNT('[2]Output Diagrams'!$AL$103:$AY$103))</definedName>
    <definedName name="UserChartLabels" localSheetId="0">OFFSET(#REF!,0,0,1,COUNTA(#REF!))</definedName>
    <definedName name="UserChartLabels">OFFSET('[2]Output Diagrams'!$AL$102,0,0,1,COUNTA('[2]Output Diagrams'!$AL$102:$AY$102))</definedName>
    <definedName name="VASchartcost">#REF!</definedName>
    <definedName name="VAScharttonnes">#REF!</definedName>
    <definedName name="Waste">#REF!</definedName>
    <definedName name="WasteUnits">#REF!</definedName>
    <definedName name="Water">#REF!</definedName>
    <definedName name="Year">#REF!</definedName>
    <definedName name="Yearofchange">#REF!</definedName>
    <definedName name="YearOfProduction">[2]Lists!$G$10:$G$12</definedName>
    <definedName name="YearOfTour">[2]Lists!$G$22:$G$24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0" i="3" l="1"/>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29" i="3"/>
  <c r="E28" i="3"/>
  <c r="E7" i="3" l="1"/>
</calcChain>
</file>

<file path=xl/sharedStrings.xml><?xml version="1.0" encoding="utf-8"?>
<sst xmlns="http://schemas.openxmlformats.org/spreadsheetml/2006/main" count="56" uniqueCount="46">
  <si>
    <t>kg</t>
  </si>
  <si>
    <t>tonne</t>
  </si>
  <si>
    <t>ton (UK)</t>
  </si>
  <si>
    <t>ton (US)</t>
  </si>
  <si>
    <t>lb</t>
  </si>
  <si>
    <t>Kilogram, kg</t>
  </si>
  <si>
    <t>tonne, t (metric ton)</t>
  </si>
  <si>
    <t>ton (UK, long ton)</t>
  </si>
  <si>
    <t>ton (US, short ton)</t>
  </si>
  <si>
    <t>Pound, lb</t>
  </si>
  <si>
    <t>Total emissions (kgCO2e)</t>
  </si>
  <si>
    <t>Version</t>
  </si>
  <si>
    <t>Last edited</t>
  </si>
  <si>
    <t>Key:</t>
  </si>
  <si>
    <t>Description of the activity (for your reference)</t>
  </si>
  <si>
    <t>User notes (for your reference)</t>
  </si>
  <si>
    <t>Green cells - value populates automatically</t>
  </si>
  <si>
    <t>Pink cells - select value from a list</t>
  </si>
  <si>
    <t>Source</t>
  </si>
  <si>
    <t>Van - petrol</t>
  </si>
  <si>
    <t>Van - diesel</t>
  </si>
  <si>
    <t>Van - electric</t>
  </si>
  <si>
    <t>Culture for Climate Scotland is a Scottish Charitable Incorporated Organisation. Registered Charity number: SC042687</t>
  </si>
  <si>
    <t>Registered office: Thorn House 5 Rose Street Edinburgh EH2 2PR</t>
  </si>
  <si>
    <t>Supported by:</t>
  </si>
  <si>
    <t>If you require further support in the use of this tool, please contact Matthew Belsey on matthew.belsey@creativecarbonscotland.com
General support for and emissions reporting or calculations can be found at cultureforclimate.scot/services/environmental-reporting/</t>
  </si>
  <si>
    <t>Blue cells - add text or numbers manually</t>
  </si>
  <si>
    <t>Weight/Mass</t>
  </si>
  <si>
    <t>Preferred unit of distance</t>
  </si>
  <si>
    <t>Miles</t>
  </si>
  <si>
    <t>Quick freight carbon calculator</t>
  </si>
  <si>
    <t>Mode of transport</t>
  </si>
  <si>
    <t>Weight of freight (kgs)</t>
  </si>
  <si>
    <t>Carbon footprint (kgCO2e)</t>
  </si>
  <si>
    <t>Boat</t>
  </si>
  <si>
    <t>Plane – long-haul</t>
  </si>
  <si>
    <t>Plane – short-haul</t>
  </si>
  <si>
    <t>Plane – domestic</t>
  </si>
  <si>
    <t>Van - hybrid</t>
  </si>
  <si>
    <t>If required, use this table to convert any weight values not in kilograms:</t>
  </si>
  <si>
    <t>HGV - rigid - diesel</t>
  </si>
  <si>
    <t>HGV - articulated - diesel</t>
  </si>
  <si>
    <t>Emission factor (mile x kg)</t>
  </si>
  <si>
    <t>Emission factor (mile)</t>
  </si>
  <si>
    <r>
      <rPr>
        <b/>
        <sz val="14"/>
        <color theme="1"/>
        <rFont val="Tenorite"/>
      </rPr>
      <t xml:space="preserve">Use this sheet to estimate your carbon emissions from freight. 
To do these calculations you will need to know mode of transport, weight of freight and distance the freight was transported.
</t>
    </r>
    <r>
      <rPr>
        <sz val="12"/>
        <color theme="1"/>
        <rFont val="Tenorite"/>
      </rPr>
      <t xml:space="preserve">
1. Select the mode of freight transportation from the dropdown in column C.
2. Enter the weight (in kilograms) of your freight in column D. If your weight values are not in kilograms, you can find a conversion table at the bottom of this sheet. If you don't know the weight of your items, the tool will be able to estimate emissions for vans and HGVs based just on distance, however this will be a very rough estimate.
3. Enter the distance your freight will be transported in column E. You can choose between using miles or kilometres using the dropdown at the top right. This is set to miles as a default.
4. The carbon footprint cell will autocomplete.
You can note an activity description and add notes in the 'user notes' column at your own discretion. This tool is designed to be as flexible and simple as possible. 
All calculations are estimates using the best available emission calculating methodologies from the UK governement's Department for Energy Security and Net Zero and Department for Environment, Food and Rural Affairs.</t>
    </r>
  </si>
  <si>
    <t>UK govt emission factors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</si>
</sst>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0"/>
    <numFmt numFmtId="165" formatCode="_-* #,##0_-;\-* #,##0_-;_-* &quot;-&quot;??_-;_-@_-"/>
    <numFmt numFmtId="166" formatCode="#,##0.00000"/>
    <numFmt numFmtId="167" formatCode="#,##0.00000000"/>
    <numFmt numFmtId="168" formatCode="_(* #,##0.00_);_(* \(#,##0.00\);_(* &quot;-&quot;??_);_(@_)"/>
    <numFmt numFmtId="169" formatCode="0.0"/>
  </numFmts>
  <fonts count="17" x14ac:knownFonts="1">
    <font>
      <sz val="11"/>
      <color theme="1"/>
      <name val="Calibri"/>
      <family val="2"/>
      <scheme val="minor"/>
    </font>
    <font>
      <sz val="11"/>
      <color theme="1"/>
      <name val="Calibri"/>
      <family val="2"/>
      <scheme val="minor"/>
    </font>
    <font>
      <sz val="10"/>
      <color theme="1"/>
      <name val="Arial"/>
      <family val="2"/>
    </font>
    <font>
      <sz val="10"/>
      <name val="Arial"/>
      <family val="2"/>
    </font>
    <font>
      <sz val="11"/>
      <color theme="1"/>
      <name val="Tenorite"/>
    </font>
    <font>
      <sz val="12"/>
      <color theme="1"/>
      <name val="Tenorite"/>
    </font>
    <font>
      <b/>
      <sz val="12"/>
      <color theme="1"/>
      <name val="Tenorite"/>
    </font>
    <font>
      <b/>
      <sz val="14"/>
      <color theme="1"/>
      <name val="Tenorite"/>
    </font>
    <font>
      <b/>
      <sz val="11"/>
      <color theme="0"/>
      <name val="Tenorite"/>
    </font>
    <font>
      <sz val="8"/>
      <color theme="1"/>
      <name val="Tenorite"/>
    </font>
    <font>
      <b/>
      <sz val="12"/>
      <color rgb="FFFFFDDF"/>
      <name val="Tenorite"/>
    </font>
    <font>
      <sz val="18"/>
      <color theme="1"/>
      <name val="Tenorite"/>
    </font>
    <font>
      <b/>
      <sz val="12"/>
      <name val="Tenorite"/>
    </font>
    <font>
      <sz val="12"/>
      <name val="Tenorite"/>
    </font>
    <font>
      <sz val="48"/>
      <name val="Tenorite"/>
    </font>
    <font>
      <sz val="8"/>
      <name val="Calibri"/>
      <family val="2"/>
      <scheme val="minor"/>
    </font>
    <font>
      <sz val="11"/>
      <color rgb="FF002060"/>
      <name val="Calibri"/>
      <family val="2"/>
      <scheme val="minor"/>
    </font>
  </fonts>
  <fills count="9">
    <fill>
      <patternFill patternType="none"/>
    </fill>
    <fill>
      <patternFill patternType="gray125"/>
    </fill>
    <fill>
      <patternFill patternType="solid">
        <fgColor rgb="FFFFFDDF"/>
        <bgColor indexed="64"/>
      </patternFill>
    </fill>
    <fill>
      <patternFill patternType="solid">
        <fgColor rgb="FF2195A5"/>
        <bgColor indexed="64"/>
      </patternFill>
    </fill>
    <fill>
      <patternFill patternType="solid">
        <fgColor rgb="FF9EDDC0"/>
        <bgColor indexed="64"/>
      </patternFill>
    </fill>
    <fill>
      <patternFill patternType="solid">
        <fgColor rgb="FFDEF8F7"/>
        <bgColor indexed="64"/>
      </patternFill>
    </fill>
    <fill>
      <patternFill patternType="solid">
        <fgColor rgb="FFF3E8FC"/>
        <bgColor indexed="64"/>
      </patternFill>
    </fill>
    <fill>
      <patternFill patternType="solid">
        <fgColor rgb="FFFFB793"/>
        <bgColor indexed="64"/>
      </patternFill>
    </fill>
    <fill>
      <patternFill patternType="lightGray">
        <bgColor rgb="FFFFB793"/>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0" fontId="2" fillId="0" borderId="0"/>
    <xf numFmtId="0" fontId="3" fillId="0" borderId="0"/>
    <xf numFmtId="0" fontId="3" fillId="0" borderId="0"/>
  </cellStyleXfs>
  <cellXfs count="47">
    <xf numFmtId="0" fontId="0" fillId="0" borderId="0" xfId="0"/>
    <xf numFmtId="0" fontId="13" fillId="5" borderId="1" xfId="0" applyFont="1" applyFill="1" applyBorder="1" applyAlignment="1" applyProtection="1">
      <alignment horizontal="left"/>
      <protection locked="0"/>
    </xf>
    <xf numFmtId="0" fontId="13" fillId="6" borderId="1" xfId="0" applyFont="1" applyFill="1" applyBorder="1" applyAlignment="1" applyProtection="1">
      <alignment horizontal="left"/>
      <protection locked="0"/>
    </xf>
    <xf numFmtId="168" fontId="5" fillId="4" borderId="1" xfId="1" applyNumberFormat="1" applyFont="1" applyFill="1" applyBorder="1" applyAlignment="1" applyProtection="1">
      <alignment horizontal="center" vertical="center"/>
      <protection hidden="1"/>
    </xf>
    <xf numFmtId="0" fontId="4" fillId="2" borderId="0" xfId="0" applyFont="1" applyFill="1" applyProtection="1">
      <protection hidden="1"/>
    </xf>
    <xf numFmtId="0" fontId="10" fillId="3" borderId="1" xfId="0" applyFont="1" applyFill="1" applyBorder="1" applyProtection="1">
      <protection hidden="1"/>
    </xf>
    <xf numFmtId="169" fontId="13" fillId="2" borderId="1" xfId="0" applyNumberFormat="1" applyFont="1" applyFill="1" applyBorder="1" applyAlignment="1" applyProtection="1">
      <alignment horizontal="left"/>
      <protection hidden="1"/>
    </xf>
    <xf numFmtId="0" fontId="13" fillId="5" borderId="1" xfId="0" applyFont="1" applyFill="1" applyBorder="1" applyProtection="1">
      <protection hidden="1"/>
    </xf>
    <xf numFmtId="0" fontId="10" fillId="3" borderId="1" xfId="0" applyFont="1" applyFill="1" applyBorder="1" applyAlignment="1" applyProtection="1">
      <alignment vertical="top"/>
      <protection hidden="1"/>
    </xf>
    <xf numFmtId="0" fontId="13" fillId="6" borderId="1" xfId="0" applyFont="1" applyFill="1" applyBorder="1" applyProtection="1">
      <protection hidden="1"/>
    </xf>
    <xf numFmtId="0" fontId="10" fillId="3" borderId="1" xfId="0" applyFont="1" applyFill="1" applyBorder="1" applyAlignment="1" applyProtection="1">
      <alignment horizontal="center" vertical="center" wrapText="1"/>
      <protection hidden="1"/>
    </xf>
    <xf numFmtId="14" fontId="13" fillId="2" borderId="1" xfId="0" applyNumberFormat="1" applyFont="1" applyFill="1" applyBorder="1" applyAlignment="1" applyProtection="1">
      <alignment horizontal="left" vertical="top"/>
      <protection hidden="1"/>
    </xf>
    <xf numFmtId="0" fontId="5" fillId="4" borderId="1" xfId="1" applyNumberFormat="1" applyFont="1" applyFill="1" applyBorder="1" applyAlignment="1" applyProtection="1">
      <protection hidden="1"/>
    </xf>
    <xf numFmtId="0" fontId="13" fillId="6" borderId="1" xfId="0" applyFont="1" applyFill="1" applyBorder="1" applyAlignment="1" applyProtection="1">
      <alignment horizontal="center" vertical="center"/>
      <protection hidden="1"/>
    </xf>
    <xf numFmtId="0" fontId="5" fillId="2" borderId="0" xfId="0" applyFont="1" applyFill="1" applyAlignment="1" applyProtection="1">
      <alignment vertical="top" wrapText="1"/>
      <protection hidden="1"/>
    </xf>
    <xf numFmtId="0" fontId="8" fillId="2" borderId="0" xfId="0" applyFont="1" applyFill="1" applyAlignment="1" applyProtection="1">
      <alignment horizontal="center"/>
      <protection hidden="1"/>
    </xf>
    <xf numFmtId="0" fontId="6" fillId="2" borderId="0" xfId="0" applyFont="1" applyFill="1" applyProtection="1">
      <protection hidden="1"/>
    </xf>
    <xf numFmtId="0" fontId="4" fillId="2" borderId="0" xfId="0" applyFont="1" applyFill="1" applyAlignment="1" applyProtection="1">
      <alignment vertical="top"/>
      <protection hidden="1"/>
    </xf>
    <xf numFmtId="0" fontId="10" fillId="3" borderId="1" xfId="0" applyFont="1" applyFill="1" applyBorder="1" applyAlignment="1" applyProtection="1">
      <alignment horizontal="center" vertical="center"/>
      <protection hidden="1"/>
    </xf>
    <xf numFmtId="0" fontId="4" fillId="2" borderId="0" xfId="0" applyFont="1" applyFill="1" applyAlignment="1" applyProtection="1">
      <alignment vertical="center"/>
      <protection hidden="1"/>
    </xf>
    <xf numFmtId="165" fontId="9" fillId="2" borderId="0" xfId="1" applyNumberFormat="1" applyFont="1" applyFill="1" applyBorder="1" applyAlignment="1" applyProtection="1">
      <alignment horizontal="center"/>
      <protection hidden="1"/>
    </xf>
    <xf numFmtId="165" fontId="12" fillId="7" borderId="1" xfId="1" applyNumberFormat="1" applyFont="1" applyFill="1" applyBorder="1" applyAlignment="1" applyProtection="1">
      <alignment vertical="center"/>
      <protection hidden="1"/>
    </xf>
    <xf numFmtId="3" fontId="13" fillId="8" borderId="1" xfId="0" applyNumberFormat="1" applyFont="1" applyFill="1" applyBorder="1" applyAlignment="1" applyProtection="1">
      <alignment horizontal="center" vertical="center"/>
      <protection hidden="1"/>
    </xf>
    <xf numFmtId="164" fontId="13" fillId="7" borderId="1" xfId="0" applyNumberFormat="1" applyFont="1" applyFill="1" applyBorder="1" applyAlignment="1" applyProtection="1">
      <alignment horizontal="center" vertical="center"/>
      <protection hidden="1"/>
    </xf>
    <xf numFmtId="166" fontId="13" fillId="7" borderId="1" xfId="0" applyNumberFormat="1" applyFont="1" applyFill="1" applyBorder="1" applyAlignment="1" applyProtection="1">
      <alignment horizontal="center" vertical="center"/>
      <protection hidden="1"/>
    </xf>
    <xf numFmtId="3" fontId="13" fillId="7" borderId="1" xfId="0" applyNumberFormat="1" applyFont="1" applyFill="1" applyBorder="1" applyAlignment="1" applyProtection="1">
      <alignment horizontal="center" vertical="center"/>
      <protection hidden="1"/>
    </xf>
    <xf numFmtId="4" fontId="13" fillId="7" borderId="1" xfId="0" applyNumberFormat="1" applyFont="1" applyFill="1" applyBorder="1" applyAlignment="1" applyProtection="1">
      <alignment horizontal="center" vertical="center"/>
      <protection hidden="1"/>
    </xf>
    <xf numFmtId="167" fontId="13" fillId="7" borderId="1" xfId="0" applyNumberFormat="1" applyFont="1" applyFill="1" applyBorder="1" applyAlignment="1" applyProtection="1">
      <alignment horizontal="center" vertical="center"/>
      <protection hidden="1"/>
    </xf>
    <xf numFmtId="0" fontId="5" fillId="2" borderId="0" xfId="0" applyFont="1" applyFill="1" applyAlignment="1" applyProtection="1">
      <alignment vertical="top"/>
      <protection hidden="1"/>
    </xf>
    <xf numFmtId="0" fontId="5" fillId="2" borderId="0" xfId="0" applyFont="1" applyFill="1" applyProtection="1">
      <protection hidden="1"/>
    </xf>
    <xf numFmtId="0" fontId="16" fillId="0" borderId="0" xfId="0" applyFont="1"/>
    <xf numFmtId="0" fontId="11" fillId="4" borderId="2" xfId="1" applyNumberFormat="1" applyFont="1" applyFill="1" applyBorder="1" applyAlignment="1" applyProtection="1">
      <alignment horizontal="center" vertical="center"/>
      <protection hidden="1"/>
    </xf>
    <xf numFmtId="0" fontId="11" fillId="4" borderId="3" xfId="1" applyNumberFormat="1" applyFont="1" applyFill="1" applyBorder="1" applyAlignment="1" applyProtection="1">
      <alignment horizontal="center" vertical="center"/>
      <protection hidden="1"/>
    </xf>
    <xf numFmtId="0" fontId="14" fillId="2" borderId="0" xfId="0" applyFont="1" applyFill="1" applyAlignment="1" applyProtection="1">
      <alignment horizontal="left" vertical="center"/>
      <protection hidden="1"/>
    </xf>
    <xf numFmtId="0" fontId="10" fillId="3" borderId="2" xfId="0" applyFont="1" applyFill="1" applyBorder="1" applyAlignment="1" applyProtection="1">
      <alignment horizontal="center" vertical="center" wrapText="1"/>
      <protection hidden="1"/>
    </xf>
    <xf numFmtId="0" fontId="10" fillId="3" borderId="3" xfId="0" applyFont="1" applyFill="1" applyBorder="1" applyAlignment="1" applyProtection="1">
      <alignment horizontal="center" vertical="center" wrapText="1"/>
      <protection hidden="1"/>
    </xf>
    <xf numFmtId="0" fontId="5" fillId="2" borderId="0" xfId="0" applyFont="1" applyFill="1" applyAlignment="1" applyProtection="1">
      <alignment horizontal="left" vertical="top" wrapText="1"/>
      <protection hidden="1"/>
    </xf>
    <xf numFmtId="0" fontId="5" fillId="2" borderId="0" xfId="0" applyFont="1" applyFill="1" applyAlignment="1" applyProtection="1">
      <alignment horizontal="left" vertical="top"/>
      <protection hidden="1"/>
    </xf>
    <xf numFmtId="0" fontId="5" fillId="2" borderId="4" xfId="0" applyFont="1" applyFill="1" applyBorder="1" applyAlignment="1" applyProtection="1">
      <alignment horizontal="left" vertical="center" wrapText="1"/>
      <protection hidden="1"/>
    </xf>
    <xf numFmtId="0" fontId="5" fillId="2" borderId="5" xfId="0" applyFont="1" applyFill="1" applyBorder="1" applyAlignment="1" applyProtection="1">
      <alignment horizontal="left" vertical="center" wrapText="1"/>
      <protection hidden="1"/>
    </xf>
    <xf numFmtId="0" fontId="5" fillId="2" borderId="6" xfId="0" applyFont="1" applyFill="1" applyBorder="1" applyAlignment="1" applyProtection="1">
      <alignment horizontal="left" vertical="center" wrapText="1"/>
      <protection hidden="1"/>
    </xf>
    <xf numFmtId="0" fontId="5" fillId="2" borderId="7" xfId="0" applyFont="1" applyFill="1" applyBorder="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2" borderId="8" xfId="0" applyFont="1" applyFill="1" applyBorder="1" applyAlignment="1" applyProtection="1">
      <alignment horizontal="left" vertical="center" wrapText="1"/>
      <protection hidden="1"/>
    </xf>
    <xf numFmtId="0" fontId="5" fillId="2" borderId="9" xfId="0" applyFont="1" applyFill="1" applyBorder="1" applyAlignment="1" applyProtection="1">
      <alignment horizontal="left" vertical="center" wrapText="1"/>
      <protection hidden="1"/>
    </xf>
    <xf numFmtId="0" fontId="5" fillId="2" borderId="10" xfId="0" applyFont="1" applyFill="1" applyBorder="1" applyAlignment="1" applyProtection="1">
      <alignment horizontal="left" vertical="center" wrapText="1"/>
      <protection hidden="1"/>
    </xf>
    <xf numFmtId="0" fontId="5" fillId="2" borderId="11" xfId="0" applyFont="1" applyFill="1" applyBorder="1" applyAlignment="1" applyProtection="1">
      <alignment horizontal="left" vertical="center" wrapText="1"/>
      <protection hidden="1"/>
    </xf>
  </cellXfs>
  <cellStyles count="5">
    <cellStyle name="Comma" xfId="1" builtinId="3"/>
    <cellStyle name="Normal" xfId="0" builtinId="0"/>
    <cellStyle name="Normal 17" xfId="3" xr:uid="{E4856EC5-0C5A-473B-8CB1-EFDD3A2B4D41}"/>
    <cellStyle name="Normal 2" xfId="2" xr:uid="{E54D15E4-5CE3-4449-87DC-F4A5DE70110E}"/>
    <cellStyle name="Normal 23" xfId="4" xr:uid="{2E33C09B-26F3-482F-967E-93C2C4DC5069}"/>
  </cellStyles>
  <dxfs count="3">
    <dxf>
      <font>
        <color auto="1"/>
      </font>
      <fill>
        <patternFill>
          <bgColor rgb="FF63CECA"/>
        </patternFill>
      </fill>
    </dxf>
    <dxf>
      <font>
        <color auto="1"/>
      </font>
      <fill>
        <patternFill>
          <bgColor rgb="FF63CECA"/>
        </patternFill>
      </fill>
    </dxf>
    <dxf>
      <font>
        <color auto="1"/>
      </font>
      <fill>
        <patternFill>
          <bgColor rgb="FF63CECA"/>
        </patternFill>
      </fill>
    </dxf>
  </dxfs>
  <tableStyles count="0" defaultTableStyle="TableStyleMedium2" defaultPivotStyle="PivotStyleLight16"/>
  <colors>
    <mruColors>
      <color rgb="FFFFFDDF"/>
      <color rgb="FFF3E8FC"/>
      <color rgb="FFDEF8F7"/>
      <color rgb="FF2195A5"/>
      <color rgb="FF9EDDC0"/>
      <color rgb="FFFFB793"/>
      <color rgb="FFFFFBB8"/>
      <color rgb="FF3D0137"/>
      <color rgb="FF00B0F0"/>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360136</xdr:colOff>
      <xdr:row>0</xdr:row>
      <xdr:rowOff>0</xdr:rowOff>
    </xdr:from>
    <xdr:to>
      <xdr:col>5</xdr:col>
      <xdr:colOff>955003</xdr:colOff>
      <xdr:row>4</xdr:row>
      <xdr:rowOff>124011</xdr:rowOff>
    </xdr:to>
    <xdr:pic>
      <xdr:nvPicPr>
        <xdr:cNvPr id="9" name="Picture 8">
          <a:extLst>
            <a:ext uri="{FF2B5EF4-FFF2-40B4-BE49-F238E27FC236}">
              <a16:creationId xmlns:a16="http://schemas.microsoft.com/office/drawing/2014/main" id="{5E1C39D3-C85A-414B-99BD-282A9262D89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558" t="25175" r="17442" b="32955"/>
        <a:stretch/>
      </xdr:blipFill>
      <xdr:spPr>
        <a:xfrm>
          <a:off x="7617279" y="0"/>
          <a:ext cx="2762938" cy="964479"/>
        </a:xfrm>
        <a:prstGeom prst="rect">
          <a:avLst/>
        </a:prstGeom>
      </xdr:spPr>
    </xdr:pic>
    <xdr:clientData/>
  </xdr:twoCellAnchor>
  <xdr:twoCellAnchor editAs="oneCell">
    <xdr:from>
      <xdr:col>5</xdr:col>
      <xdr:colOff>1000037</xdr:colOff>
      <xdr:row>0</xdr:row>
      <xdr:rowOff>0</xdr:rowOff>
    </xdr:from>
    <xdr:to>
      <xdr:col>6</xdr:col>
      <xdr:colOff>1988213</xdr:colOff>
      <xdr:row>5</xdr:row>
      <xdr:rowOff>6735</xdr:rowOff>
    </xdr:to>
    <xdr:pic>
      <xdr:nvPicPr>
        <xdr:cNvPr id="10" name="Picture 9">
          <a:extLst>
            <a:ext uri="{FF2B5EF4-FFF2-40B4-BE49-F238E27FC236}">
              <a16:creationId xmlns:a16="http://schemas.microsoft.com/office/drawing/2014/main" id="{5A7AB746-C0F1-4FA3-AF64-B0B19B2E359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132" t="23242" r="14944" b="30670"/>
        <a:stretch/>
      </xdr:blipFill>
      <xdr:spPr>
        <a:xfrm>
          <a:off x="10706466" y="0"/>
          <a:ext cx="2799286" cy="1034981"/>
        </a:xfrm>
        <a:prstGeom prst="rect">
          <a:avLst/>
        </a:prstGeom>
      </xdr:spPr>
    </xdr:pic>
    <xdr:clientData/>
  </xdr:twoCellAnchor>
  <xdr:twoCellAnchor editAs="oneCell">
    <xdr:from>
      <xdr:col>2</xdr:col>
      <xdr:colOff>239463</xdr:colOff>
      <xdr:row>138</xdr:row>
      <xdr:rowOff>78727</xdr:rowOff>
    </xdr:from>
    <xdr:to>
      <xdr:col>3</xdr:col>
      <xdr:colOff>439835</xdr:colOff>
      <xdr:row>141</xdr:row>
      <xdr:rowOff>86340</xdr:rowOff>
    </xdr:to>
    <xdr:pic>
      <xdr:nvPicPr>
        <xdr:cNvPr id="2" name="Picture 1">
          <a:extLst>
            <a:ext uri="{FF2B5EF4-FFF2-40B4-BE49-F238E27FC236}">
              <a16:creationId xmlns:a16="http://schemas.microsoft.com/office/drawing/2014/main" id="{654BC478-A121-4FF9-B334-9FE86D30839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51816" y="23190859"/>
          <a:ext cx="2394857" cy="536719"/>
        </a:xfrm>
        <a:prstGeom prst="rect">
          <a:avLst/>
        </a:prstGeom>
      </xdr:spPr>
    </xdr:pic>
    <xdr:clientData/>
  </xdr:twoCellAnchor>
  <xdr:twoCellAnchor editAs="oneCell">
    <xdr:from>
      <xdr:col>0</xdr:col>
      <xdr:colOff>1055221</xdr:colOff>
      <xdr:row>136</xdr:row>
      <xdr:rowOff>84044</xdr:rowOff>
    </xdr:from>
    <xdr:to>
      <xdr:col>1</xdr:col>
      <xdr:colOff>1936327</xdr:colOff>
      <xdr:row>143</xdr:row>
      <xdr:rowOff>144699</xdr:rowOff>
    </xdr:to>
    <xdr:pic>
      <xdr:nvPicPr>
        <xdr:cNvPr id="3" name="Picture 2">
          <a:extLst>
            <a:ext uri="{FF2B5EF4-FFF2-40B4-BE49-F238E27FC236}">
              <a16:creationId xmlns:a16="http://schemas.microsoft.com/office/drawing/2014/main" id="{DE33A0B6-0C14-417E-93F5-9479B6DAB11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55221" y="22841323"/>
          <a:ext cx="1961166" cy="13058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reativecarbonscotland-my.sharepoint.com/personal/matthew_belsey_creativecarbonscotland_com/Documents/2023%20resources/Carbon-Management-Tool-V1.2%20OLD.xlsx" TargetMode="External"/><Relationship Id="rId1" Type="http://schemas.openxmlformats.org/officeDocument/2006/relationships/externalLinkPath" Target="https://creativecarbonscotland.sharepoint.com/personal/matthew_belsey_creativecarbonscotland_com/Documents/2023%20resources/Carbon-Management-Tool-V1.2%20OL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reativecarbonscotland.sharepoint.com/mitigation/Shared%20Documents/Carbon%20Management/CMP%20Resources/CMP%20Tool/CMP%20tool%20Release/Carbon%20Management%20Tool%202020-21%20V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reativecarbonscotland.sharepoint.com/Users/caove/Downloads/Quick-Carbon-Management-Calculator-2019-v1.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 THIS FIRST"/>
      <sheetName val="Historic Years"/>
      <sheetName val="Overheads"/>
      <sheetName val="Regular"/>
      <sheetName val="Special"/>
      <sheetName val="Reductions - Overhead &amp; Regular"/>
      <sheetName val="Reductions - Special"/>
      <sheetName val="Output Diagrams"/>
      <sheetName val="Costs"/>
      <sheetName val="Conversion Factors"/>
      <sheetName val="Emission factors"/>
      <sheetName val="Lists"/>
      <sheetName val="Typical Equipment Usage"/>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THIS FIRST"/>
      <sheetName val="Historic Years"/>
      <sheetName val="Overheads 20-21"/>
      <sheetName val="Regular 20-21"/>
      <sheetName val="Special 20-21"/>
      <sheetName val="Reductions - Overhead &amp; Regular"/>
      <sheetName val="Reductions - Special"/>
      <sheetName val="Output Diagrams"/>
      <sheetName val="Emission factors"/>
      <sheetName val="Costs"/>
      <sheetName val="Conversion Factors"/>
      <sheetName val="Typical Equipment Usage"/>
      <sheetName val="Lists"/>
      <sheetName val="Change log"/>
    </sheetNames>
    <sheetDataSet>
      <sheetData sheetId="0"/>
      <sheetData sheetId="1"/>
      <sheetData sheetId="2"/>
      <sheetData sheetId="3"/>
      <sheetData sheetId="4"/>
      <sheetData sheetId="5"/>
      <sheetData sheetId="6"/>
      <sheetData sheetId="7">
        <row r="102">
          <cell r="AL102"/>
          <cell r="AM102"/>
          <cell r="AN102"/>
          <cell r="AO102"/>
          <cell r="AP102"/>
          <cell r="AQ102"/>
          <cell r="AR102"/>
          <cell r="AS102"/>
          <cell r="AT102"/>
          <cell r="AU102"/>
          <cell r="AV102"/>
          <cell r="AW102"/>
          <cell r="AX102"/>
          <cell r="AY102"/>
        </row>
        <row r="103">
          <cell r="AL103"/>
          <cell r="AM103"/>
          <cell r="AN103"/>
          <cell r="AO103"/>
          <cell r="AP103"/>
          <cell r="AQ103"/>
          <cell r="AR103"/>
          <cell r="AS103"/>
          <cell r="AT103"/>
          <cell r="AU103"/>
          <cell r="AV103"/>
          <cell r="AW103"/>
          <cell r="AX103"/>
          <cell r="AY103"/>
        </row>
        <row r="110">
          <cell r="AL110"/>
          <cell r="AM110"/>
          <cell r="AN110"/>
          <cell r="AO110"/>
          <cell r="AP110"/>
          <cell r="AQ110"/>
          <cell r="AR110"/>
          <cell r="AS110"/>
          <cell r="AT110"/>
          <cell r="AU110"/>
          <cell r="AV110"/>
          <cell r="AW110"/>
          <cell r="AX110"/>
          <cell r="AY110"/>
        </row>
        <row r="111">
          <cell r="AL111"/>
          <cell r="AM111"/>
          <cell r="AN111"/>
          <cell r="AO111"/>
          <cell r="AP111"/>
          <cell r="AQ111"/>
          <cell r="AR111"/>
          <cell r="AS111"/>
          <cell r="AT111"/>
          <cell r="AU111"/>
          <cell r="AV111"/>
          <cell r="AW111"/>
          <cell r="AX111"/>
          <cell r="AY111"/>
        </row>
      </sheetData>
      <sheetData sheetId="8"/>
      <sheetData sheetId="9"/>
      <sheetData sheetId="10"/>
      <sheetData sheetId="11"/>
      <sheetData sheetId="12">
        <row r="10">
          <cell r="G10" t="str">
            <v>2017/18</v>
          </cell>
        </row>
        <row r="11">
          <cell r="G11" t="str">
            <v>2018/19</v>
          </cell>
        </row>
        <row r="12">
          <cell r="G12" t="str">
            <v>2019/20</v>
          </cell>
        </row>
        <row r="22">
          <cell r="G22" t="str">
            <v>2020/21</v>
          </cell>
        </row>
        <row r="23">
          <cell r="G23" t="str">
            <v>2021/22</v>
          </cell>
        </row>
        <row r="24">
          <cell r="G24" t="str">
            <v>2022/23</v>
          </cell>
        </row>
        <row r="28">
          <cell r="B28" t="str">
            <v>S Programme: Generators</v>
          </cell>
        </row>
        <row r="29">
          <cell r="B29" t="str">
            <v>S Programme: Water</v>
          </cell>
        </row>
        <row r="30">
          <cell r="B30" t="str">
            <v>S Programme: Waste</v>
          </cell>
        </row>
        <row r="31">
          <cell r="B31" t="str">
            <v>S Programme: Travel</v>
          </cell>
        </row>
        <row r="34">
          <cell r="B34" t="str">
            <v>In House</v>
          </cell>
        </row>
        <row r="35">
          <cell r="B35" t="str">
            <v>External Location</v>
          </cell>
        </row>
        <row r="77">
          <cell r="B77" t="str">
            <v>Miles</v>
          </cell>
        </row>
        <row r="78">
          <cell r="B78" t="str">
            <v>Passenger Miles</v>
          </cell>
        </row>
        <row r="79">
          <cell r="B79" t="str">
            <v>Litres (diesel, petrol, LPG ONLY)</v>
          </cell>
        </row>
        <row r="80">
          <cell r="B80" t="str">
            <v>kgCO2e</v>
          </cell>
        </row>
        <row r="151">
          <cell r="E151" t="str">
            <v>Water - Supply (m3)</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ission factors"/>
      <sheetName val="Costs"/>
      <sheetName val="Conversion Factors"/>
      <sheetName val="Introduction"/>
      <sheetName val="Quick Footprint Calculator"/>
      <sheetName val="Equipment Energy Use-Annual"/>
      <sheetName val="Lists"/>
      <sheetName val="Change log"/>
      <sheetName val="Equipment Energy Use-Occasional"/>
      <sheetName val="Compatibility Report"/>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0FD6E-FB72-4358-95A7-620811DABBA9}">
  <sheetPr codeName="Sheet2"/>
  <dimension ref="A1:J135"/>
  <sheetViews>
    <sheetView showGridLines="0" tabSelected="1" zoomScale="90" zoomScaleNormal="90" workbookViewId="0">
      <selection activeCell="A13" sqref="A13"/>
    </sheetView>
  </sheetViews>
  <sheetFormatPr defaultColWidth="7.77734375" defaultRowHeight="13.8" x14ac:dyDescent="0.25"/>
  <cols>
    <col min="1" max="1" width="15.44140625" style="4" bestFit="1" customWidth="1"/>
    <col min="2" max="2" width="42.33203125" style="4" customWidth="1"/>
    <col min="3" max="3" width="31.44140625" style="4" customWidth="1"/>
    <col min="4" max="4" width="42.5546875" style="4" bestFit="1" customWidth="1"/>
    <col min="5" max="5" width="31" style="4" customWidth="1"/>
    <col min="6" max="6" width="26" style="4" bestFit="1" customWidth="1"/>
    <col min="7" max="7" width="29.21875" style="4" customWidth="1"/>
    <col min="8" max="8" width="39.44140625" style="4" customWidth="1"/>
    <col min="9" max="9" width="44.21875" style="4" bestFit="1" customWidth="1"/>
    <col min="10" max="10" width="13.44140625" style="4" customWidth="1"/>
    <col min="11" max="11" width="10.44140625" style="4" customWidth="1"/>
    <col min="12" max="16384" width="7.77734375" style="4"/>
  </cols>
  <sheetData>
    <row r="1" spans="1:10" ht="26.1" customHeight="1" x14ac:dyDescent="0.25">
      <c r="A1" s="33" t="s">
        <v>30</v>
      </c>
      <c r="B1" s="33"/>
      <c r="C1" s="33"/>
      <c r="D1" s="33"/>
    </row>
    <row r="2" spans="1:10" ht="11.25" customHeight="1" x14ac:dyDescent="0.25">
      <c r="A2" s="33"/>
      <c r="B2" s="33"/>
      <c r="C2" s="33"/>
      <c r="D2" s="33"/>
    </row>
    <row r="3" spans="1:10" ht="16.05" customHeight="1" x14ac:dyDescent="0.25">
      <c r="A3" s="33"/>
      <c r="B3" s="33"/>
      <c r="C3" s="33"/>
      <c r="D3" s="33"/>
    </row>
    <row r="5" spans="1:10" ht="13.95" customHeight="1" x14ac:dyDescent="0.3">
      <c r="A5" s="5" t="s">
        <v>11</v>
      </c>
      <c r="B5" s="5" t="s">
        <v>13</v>
      </c>
    </row>
    <row r="6" spans="1:10" ht="15.45" customHeight="1" x14ac:dyDescent="0.3">
      <c r="A6" s="6">
        <v>2</v>
      </c>
      <c r="B6" s="7" t="s">
        <v>26</v>
      </c>
    </row>
    <row r="7" spans="1:10" ht="15.6" x14ac:dyDescent="0.3">
      <c r="A7" s="8" t="s">
        <v>12</v>
      </c>
      <c r="B7" s="9" t="s">
        <v>17</v>
      </c>
      <c r="D7" s="34" t="s">
        <v>10</v>
      </c>
      <c r="E7" s="31">
        <f>SUM(F29:F116)</f>
        <v>0</v>
      </c>
      <c r="G7" s="10" t="s">
        <v>28</v>
      </c>
    </row>
    <row r="8" spans="1:10" ht="15.6" x14ac:dyDescent="0.3">
      <c r="A8" s="11">
        <v>45996</v>
      </c>
      <c r="B8" s="12" t="s">
        <v>16</v>
      </c>
      <c r="D8" s="35"/>
      <c r="E8" s="32"/>
      <c r="G8" s="13" t="s">
        <v>29</v>
      </c>
    </row>
    <row r="9" spans="1:10" ht="13.95" customHeight="1" thickBot="1" x14ac:dyDescent="0.3">
      <c r="C9" s="14"/>
      <c r="D9" s="14"/>
      <c r="E9" s="14"/>
      <c r="F9" s="14"/>
      <c r="G9" s="14"/>
      <c r="H9" s="14"/>
      <c r="I9" s="15"/>
    </row>
    <row r="10" spans="1:10" ht="13.95" customHeight="1" x14ac:dyDescent="0.25">
      <c r="B10" s="38" t="s">
        <v>44</v>
      </c>
      <c r="C10" s="39"/>
      <c r="D10" s="39"/>
      <c r="E10" s="39"/>
      <c r="F10" s="40"/>
      <c r="G10" s="14"/>
      <c r="H10" s="14"/>
      <c r="I10" s="15"/>
    </row>
    <row r="11" spans="1:10" ht="13.95" customHeight="1" x14ac:dyDescent="0.25">
      <c r="B11" s="41"/>
      <c r="C11" s="42"/>
      <c r="D11" s="42"/>
      <c r="E11" s="42"/>
      <c r="F11" s="43"/>
      <c r="G11" s="14"/>
      <c r="H11" s="14"/>
      <c r="I11" s="15"/>
    </row>
    <row r="12" spans="1:10" ht="13.95" customHeight="1" x14ac:dyDescent="0.25">
      <c r="B12" s="41"/>
      <c r="C12" s="42"/>
      <c r="D12" s="42"/>
      <c r="E12" s="42"/>
      <c r="F12" s="43"/>
      <c r="G12" s="14"/>
      <c r="I12" s="15"/>
    </row>
    <row r="13" spans="1:10" ht="15.6" x14ac:dyDescent="0.3">
      <c r="B13" s="41"/>
      <c r="C13" s="42"/>
      <c r="D13" s="42"/>
      <c r="E13" s="42"/>
      <c r="F13" s="43"/>
      <c r="G13" s="14"/>
      <c r="J13" s="16"/>
    </row>
    <row r="14" spans="1:10" ht="13.95" customHeight="1" x14ac:dyDescent="0.25">
      <c r="B14" s="41"/>
      <c r="C14" s="42"/>
      <c r="D14" s="42"/>
      <c r="E14" s="42"/>
      <c r="F14" s="43"/>
      <c r="G14" s="14"/>
      <c r="H14" s="14"/>
    </row>
    <row r="15" spans="1:10" ht="13.95" customHeight="1" x14ac:dyDescent="0.25">
      <c r="B15" s="41"/>
      <c r="C15" s="42"/>
      <c r="D15" s="42"/>
      <c r="E15" s="42"/>
      <c r="F15" s="43"/>
      <c r="G15" s="14"/>
      <c r="H15" s="14"/>
    </row>
    <row r="16" spans="1:10" ht="13.95" customHeight="1" x14ac:dyDescent="0.25">
      <c r="B16" s="41"/>
      <c r="C16" s="42"/>
      <c r="D16" s="42"/>
      <c r="E16" s="42"/>
      <c r="F16" s="43"/>
      <c r="G16" s="14"/>
      <c r="H16" s="14"/>
    </row>
    <row r="17" spans="1:9" ht="13.95" customHeight="1" x14ac:dyDescent="0.25">
      <c r="B17" s="41"/>
      <c r="C17" s="42"/>
      <c r="D17" s="42"/>
      <c r="E17" s="42"/>
      <c r="F17" s="43"/>
      <c r="G17" s="14"/>
      <c r="H17" s="14"/>
    </row>
    <row r="18" spans="1:9" ht="13.95" customHeight="1" x14ac:dyDescent="0.25">
      <c r="B18" s="41"/>
      <c r="C18" s="42"/>
      <c r="D18" s="42"/>
      <c r="E18" s="42"/>
      <c r="F18" s="43"/>
      <c r="G18" s="14"/>
      <c r="H18" s="14"/>
    </row>
    <row r="19" spans="1:9" ht="13.95" customHeight="1" x14ac:dyDescent="0.25">
      <c r="B19" s="41"/>
      <c r="C19" s="42"/>
      <c r="D19" s="42"/>
      <c r="E19" s="42"/>
      <c r="F19" s="43"/>
      <c r="G19" s="14"/>
      <c r="H19" s="14"/>
    </row>
    <row r="20" spans="1:9" ht="13.95" customHeight="1" x14ac:dyDescent="0.25">
      <c r="B20" s="41"/>
      <c r="C20" s="42"/>
      <c r="D20" s="42"/>
      <c r="E20" s="42"/>
      <c r="F20" s="43"/>
      <c r="G20" s="14"/>
      <c r="H20" s="14"/>
    </row>
    <row r="21" spans="1:9" ht="13.95" customHeight="1" x14ac:dyDescent="0.25">
      <c r="B21" s="41"/>
      <c r="C21" s="42"/>
      <c r="D21" s="42"/>
      <c r="E21" s="42"/>
      <c r="F21" s="43"/>
      <c r="G21" s="14"/>
      <c r="H21" s="14"/>
    </row>
    <row r="22" spans="1:9" ht="13.95" customHeight="1" x14ac:dyDescent="0.25">
      <c r="B22" s="41"/>
      <c r="C22" s="42"/>
      <c r="D22" s="42"/>
      <c r="E22" s="42"/>
      <c r="F22" s="43"/>
      <c r="G22" s="14"/>
      <c r="H22" s="14"/>
    </row>
    <row r="23" spans="1:9" ht="13.95" customHeight="1" x14ac:dyDescent="0.25">
      <c r="B23" s="41"/>
      <c r="C23" s="42"/>
      <c r="D23" s="42"/>
      <c r="E23" s="42"/>
      <c r="F23" s="43"/>
      <c r="G23" s="14"/>
      <c r="H23" s="14"/>
    </row>
    <row r="24" spans="1:9" ht="13.95" customHeight="1" x14ac:dyDescent="0.25">
      <c r="B24" s="41"/>
      <c r="C24" s="42"/>
      <c r="D24" s="42"/>
      <c r="E24" s="42"/>
      <c r="F24" s="43"/>
      <c r="G24" s="14"/>
      <c r="H24" s="14"/>
    </row>
    <row r="25" spans="1:9" ht="13.95" customHeight="1" thickBot="1" x14ac:dyDescent="0.3">
      <c r="B25" s="44"/>
      <c r="C25" s="45"/>
      <c r="D25" s="45"/>
      <c r="E25" s="45"/>
      <c r="F25" s="46"/>
      <c r="G25" s="14"/>
      <c r="H25" s="14"/>
    </row>
    <row r="26" spans="1:9" ht="15.6" x14ac:dyDescent="0.25">
      <c r="B26" s="14"/>
      <c r="C26" s="14"/>
      <c r="D26" s="14"/>
      <c r="E26" s="14"/>
      <c r="F26" s="14"/>
      <c r="G26" s="14"/>
      <c r="H26" s="14"/>
    </row>
    <row r="27" spans="1:9" x14ac:dyDescent="0.25">
      <c r="B27" s="17"/>
      <c r="C27" s="17"/>
      <c r="D27" s="17"/>
      <c r="E27" s="17"/>
      <c r="F27" s="17"/>
      <c r="G27" s="17"/>
      <c r="H27" s="17"/>
    </row>
    <row r="28" spans="1:9" s="19" customFormat="1" ht="31.2" x14ac:dyDescent="0.25">
      <c r="A28" s="4"/>
      <c r="B28" s="10" t="s">
        <v>14</v>
      </c>
      <c r="C28" s="18" t="s">
        <v>31</v>
      </c>
      <c r="D28" s="10" t="s">
        <v>32</v>
      </c>
      <c r="E28" s="10" t="str">
        <f>IF(G8="Miles","Distance (miles)","Distance (km)")</f>
        <v>Distance (miles)</v>
      </c>
      <c r="F28" s="10" t="s">
        <v>33</v>
      </c>
      <c r="G28" s="10" t="s">
        <v>15</v>
      </c>
      <c r="I28" s="4"/>
    </row>
    <row r="29" spans="1:9" ht="15.6" x14ac:dyDescent="0.3">
      <c r="B29" s="1"/>
      <c r="C29" s="2"/>
      <c r="D29" s="1"/>
      <c r="E29" s="1"/>
      <c r="F29" s="3" t="str">
        <f>IFERROR(IF(D29="",(VLOOKUP(C29,'Emission factors'!A:C,3,FALSE)*'Freight carbon footprint calc'!E29),(VLOOKUP(C29,'Emission factors'!A:B,2,FALSE)*'Freight carbon footprint calc'!D29*'Freight carbon footprint calc'!E29))*IF($G$8="Kilometres",0.621371,1),"-")</f>
        <v>-</v>
      </c>
      <c r="G29" s="1"/>
    </row>
    <row r="30" spans="1:9" ht="15.6" x14ac:dyDescent="0.3">
      <c r="B30" s="1"/>
      <c r="C30" s="2"/>
      <c r="D30" s="1"/>
      <c r="E30" s="1"/>
      <c r="F30" s="3" t="str">
        <f>IFERROR(IF(D30="",(VLOOKUP(C30,'Emission factors'!A:C,3,FALSE)*'Freight carbon footprint calc'!E30),(VLOOKUP(C30,'Emission factors'!A:B,2,FALSE)*'Freight carbon footprint calc'!D30*'Freight carbon footprint calc'!E30))*IF($G$8="Kilometres",0.621371,1),"-")</f>
        <v>-</v>
      </c>
      <c r="G30" s="1"/>
    </row>
    <row r="31" spans="1:9" ht="15.6" x14ac:dyDescent="0.3">
      <c r="B31" s="1"/>
      <c r="C31" s="2"/>
      <c r="D31" s="1"/>
      <c r="E31" s="1"/>
      <c r="F31" s="3" t="str">
        <f>IFERROR(IF(D31="",(VLOOKUP(C31,'Emission factors'!A:C,3,FALSE)*'Freight carbon footprint calc'!E31),(VLOOKUP(C31,'Emission factors'!A:B,2,FALSE)*'Freight carbon footprint calc'!D31*'Freight carbon footprint calc'!E31))*IF($G$8="Kilometres",0.621371,1),"-")</f>
        <v>-</v>
      </c>
      <c r="G31" s="1"/>
    </row>
    <row r="32" spans="1:9" ht="15.6" x14ac:dyDescent="0.3">
      <c r="B32" s="1"/>
      <c r="C32" s="2"/>
      <c r="D32" s="1"/>
      <c r="E32" s="1"/>
      <c r="F32" s="3" t="str">
        <f>IFERROR(IF(D32="",(VLOOKUP(C32,'Emission factors'!A:C,3,FALSE)*'Freight carbon footprint calc'!E32),(VLOOKUP(C32,'Emission factors'!A:B,2,FALSE)*'Freight carbon footprint calc'!D32*'Freight carbon footprint calc'!E32))*IF($G$8="Kilometres",0.621371,1),"-")</f>
        <v>-</v>
      </c>
      <c r="G32" s="1"/>
    </row>
    <row r="33" spans="2:7" ht="15.6" x14ac:dyDescent="0.3">
      <c r="B33" s="1"/>
      <c r="C33" s="2"/>
      <c r="D33" s="1"/>
      <c r="E33" s="1"/>
      <c r="F33" s="3" t="str">
        <f>IFERROR(IF(D33="",(VLOOKUP(C33,'Emission factors'!A:C,3,FALSE)*'Freight carbon footprint calc'!E33),(VLOOKUP(C33,'Emission factors'!A:B,2,FALSE)*'Freight carbon footprint calc'!D33*'Freight carbon footprint calc'!E33))*IF($G$8="Kilometres",0.621371,1),"-")</f>
        <v>-</v>
      </c>
      <c r="G33" s="1"/>
    </row>
    <row r="34" spans="2:7" ht="15.6" x14ac:dyDescent="0.3">
      <c r="B34" s="1"/>
      <c r="C34" s="2"/>
      <c r="D34" s="1"/>
      <c r="E34" s="1"/>
      <c r="F34" s="3" t="str">
        <f>IFERROR(IF(D34="",(VLOOKUP(C34,'Emission factors'!A:C,3,FALSE)*'Freight carbon footprint calc'!E34),(VLOOKUP(C34,'Emission factors'!A:B,2,FALSE)*'Freight carbon footprint calc'!D34*'Freight carbon footprint calc'!E34))*IF($G$8="Kilometres",0.621371,1),"-")</f>
        <v>-</v>
      </c>
      <c r="G34" s="1"/>
    </row>
    <row r="35" spans="2:7" ht="15.6" x14ac:dyDescent="0.3">
      <c r="B35" s="1"/>
      <c r="C35" s="2"/>
      <c r="D35" s="1"/>
      <c r="E35" s="1"/>
      <c r="F35" s="3" t="str">
        <f>IFERROR(IF(D35="",(VLOOKUP(C35,'Emission factors'!A:C,3,FALSE)*'Freight carbon footprint calc'!E35),(VLOOKUP(C35,'Emission factors'!A:B,2,FALSE)*'Freight carbon footprint calc'!D35*'Freight carbon footprint calc'!E35))*IF($G$8="Kilometres",0.621371,1),"-")</f>
        <v>-</v>
      </c>
      <c r="G35" s="1"/>
    </row>
    <row r="36" spans="2:7" ht="15.6" x14ac:dyDescent="0.3">
      <c r="B36" s="1"/>
      <c r="C36" s="2"/>
      <c r="D36" s="1"/>
      <c r="E36" s="1"/>
      <c r="F36" s="3" t="str">
        <f>IFERROR(IF(D36="",(VLOOKUP(C36,'Emission factors'!A:C,3,FALSE)*'Freight carbon footprint calc'!E36),(VLOOKUP(C36,'Emission factors'!A:B,2,FALSE)*'Freight carbon footprint calc'!D36*'Freight carbon footprint calc'!E36))*IF($G$8="Kilometres",0.621371,1),"-")</f>
        <v>-</v>
      </c>
      <c r="G36" s="1"/>
    </row>
    <row r="37" spans="2:7" ht="15.6" x14ac:dyDescent="0.3">
      <c r="B37" s="1"/>
      <c r="C37" s="2"/>
      <c r="D37" s="1"/>
      <c r="E37" s="1"/>
      <c r="F37" s="3" t="str">
        <f>IFERROR(IF(D37="",(VLOOKUP(C37,'Emission factors'!A:C,3,FALSE)*'Freight carbon footprint calc'!E37),(VLOOKUP(C37,'Emission factors'!A:B,2,FALSE)*'Freight carbon footprint calc'!D37*'Freight carbon footprint calc'!E37))*IF($G$8="Kilometres",0.621371,1),"-")</f>
        <v>-</v>
      </c>
      <c r="G37" s="1"/>
    </row>
    <row r="38" spans="2:7" ht="15.6" x14ac:dyDescent="0.3">
      <c r="B38" s="1"/>
      <c r="C38" s="2"/>
      <c r="D38" s="1"/>
      <c r="E38" s="1"/>
      <c r="F38" s="3" t="str">
        <f>IFERROR(IF(D38="",(VLOOKUP(C38,'Emission factors'!A:C,3,FALSE)*'Freight carbon footprint calc'!E38),(VLOOKUP(C38,'Emission factors'!A:B,2,FALSE)*'Freight carbon footprint calc'!D38*'Freight carbon footprint calc'!E38))*IF($G$8="Kilometres",0.621371,1),"-")</f>
        <v>-</v>
      </c>
      <c r="G38" s="1"/>
    </row>
    <row r="39" spans="2:7" ht="15.6" x14ac:dyDescent="0.3">
      <c r="B39" s="1"/>
      <c r="C39" s="2"/>
      <c r="D39" s="1"/>
      <c r="E39" s="1"/>
      <c r="F39" s="3" t="str">
        <f>IFERROR(IF(D39="",(VLOOKUP(C39,'Emission factors'!A:C,3,FALSE)*'Freight carbon footprint calc'!E39),(VLOOKUP(C39,'Emission factors'!A:B,2,FALSE)*'Freight carbon footprint calc'!D39*'Freight carbon footprint calc'!E39))*IF($G$8="Kilometres",0.621371,1),"-")</f>
        <v>-</v>
      </c>
      <c r="G39" s="1"/>
    </row>
    <row r="40" spans="2:7" ht="15.6" x14ac:dyDescent="0.3">
      <c r="B40" s="1"/>
      <c r="C40" s="2"/>
      <c r="D40" s="1"/>
      <c r="E40" s="1"/>
      <c r="F40" s="3" t="str">
        <f>IFERROR(IF(D40="",(VLOOKUP(C40,'Emission factors'!A:C,3,FALSE)*'Freight carbon footprint calc'!E40),(VLOOKUP(C40,'Emission factors'!A:B,2,FALSE)*'Freight carbon footprint calc'!D40*'Freight carbon footprint calc'!E40))*IF($G$8="Kilometres",0.621371,1),"-")</f>
        <v>-</v>
      </c>
      <c r="G40" s="1"/>
    </row>
    <row r="41" spans="2:7" ht="15.6" x14ac:dyDescent="0.3">
      <c r="B41" s="1"/>
      <c r="C41" s="2"/>
      <c r="D41" s="1"/>
      <c r="E41" s="1"/>
      <c r="F41" s="3" t="str">
        <f>IFERROR(IF(D41="",(VLOOKUP(C41,'Emission factors'!A:C,3,FALSE)*'Freight carbon footprint calc'!E41),(VLOOKUP(C41,'Emission factors'!A:B,2,FALSE)*'Freight carbon footprint calc'!D41*'Freight carbon footprint calc'!E41))*IF($G$8="Kilometres",0.621371,1),"-")</f>
        <v>-</v>
      </c>
      <c r="G41" s="1"/>
    </row>
    <row r="42" spans="2:7" ht="15.6" x14ac:dyDescent="0.3">
      <c r="B42" s="1"/>
      <c r="C42" s="2"/>
      <c r="D42" s="1"/>
      <c r="E42" s="1"/>
      <c r="F42" s="3" t="str">
        <f>IFERROR(IF(D42="",(VLOOKUP(C42,'Emission factors'!A:C,3,FALSE)*'Freight carbon footprint calc'!E42),(VLOOKUP(C42,'Emission factors'!A:B,2,FALSE)*'Freight carbon footprint calc'!D42*'Freight carbon footprint calc'!E42))*IF($G$8="Kilometres",0.621371,1),"-")</f>
        <v>-</v>
      </c>
      <c r="G42" s="1"/>
    </row>
    <row r="43" spans="2:7" ht="15.6" x14ac:dyDescent="0.3">
      <c r="B43" s="1"/>
      <c r="C43" s="2"/>
      <c r="D43" s="1"/>
      <c r="E43" s="1"/>
      <c r="F43" s="3" t="str">
        <f>IFERROR(IF(D43="",(VLOOKUP(C43,'Emission factors'!A:C,3,FALSE)*'Freight carbon footprint calc'!E43),(VLOOKUP(C43,'Emission factors'!A:B,2,FALSE)*'Freight carbon footprint calc'!D43*'Freight carbon footprint calc'!E43))*IF($G$8="Kilometres",0.621371,1),"-")</f>
        <v>-</v>
      </c>
      <c r="G43" s="1"/>
    </row>
    <row r="44" spans="2:7" ht="15.6" x14ac:dyDescent="0.3">
      <c r="B44" s="1"/>
      <c r="C44" s="2"/>
      <c r="D44" s="1"/>
      <c r="E44" s="1"/>
      <c r="F44" s="3" t="str">
        <f>IFERROR(IF(D44="",(VLOOKUP(C44,'Emission factors'!A:C,3,FALSE)*'Freight carbon footprint calc'!E44),(VLOOKUP(C44,'Emission factors'!A:B,2,FALSE)*'Freight carbon footprint calc'!D44*'Freight carbon footprint calc'!E44))*IF($G$8="Kilometres",0.621371,1),"-")</f>
        <v>-</v>
      </c>
      <c r="G44" s="1"/>
    </row>
    <row r="45" spans="2:7" ht="15.6" x14ac:dyDescent="0.3">
      <c r="B45" s="1"/>
      <c r="C45" s="2"/>
      <c r="D45" s="1"/>
      <c r="E45" s="1"/>
      <c r="F45" s="3" t="str">
        <f>IFERROR(IF(D45="",(VLOOKUP(C45,'Emission factors'!A:C,3,FALSE)*'Freight carbon footprint calc'!E45),(VLOOKUP(C45,'Emission factors'!A:B,2,FALSE)*'Freight carbon footprint calc'!D45*'Freight carbon footprint calc'!E45))*IF($G$8="Kilometres",0.621371,1),"-")</f>
        <v>-</v>
      </c>
      <c r="G45" s="1"/>
    </row>
    <row r="46" spans="2:7" ht="15.6" x14ac:dyDescent="0.3">
      <c r="B46" s="1"/>
      <c r="C46" s="2"/>
      <c r="D46" s="1"/>
      <c r="E46" s="1"/>
      <c r="F46" s="3" t="str">
        <f>IFERROR(IF(D46="",(VLOOKUP(C46,'Emission factors'!A:C,3,FALSE)*'Freight carbon footprint calc'!E46),(VLOOKUP(C46,'Emission factors'!A:B,2,FALSE)*'Freight carbon footprint calc'!D46*'Freight carbon footprint calc'!E46))*IF($G$8="Kilometres",0.621371,1),"-")</f>
        <v>-</v>
      </c>
      <c r="G46" s="1"/>
    </row>
    <row r="47" spans="2:7" ht="15.6" x14ac:dyDescent="0.3">
      <c r="B47" s="1"/>
      <c r="C47" s="2"/>
      <c r="D47" s="1"/>
      <c r="E47" s="1"/>
      <c r="F47" s="3" t="str">
        <f>IFERROR(IF(D47="",(VLOOKUP(C47,'Emission factors'!A:C,3,FALSE)*'Freight carbon footprint calc'!E47),(VLOOKUP(C47,'Emission factors'!A:B,2,FALSE)*'Freight carbon footprint calc'!D47*'Freight carbon footprint calc'!E47))*IF($G$8="Kilometres",0.621371,1),"-")</f>
        <v>-</v>
      </c>
      <c r="G47" s="1"/>
    </row>
    <row r="48" spans="2:7" ht="15.6" x14ac:dyDescent="0.3">
      <c r="B48" s="1"/>
      <c r="C48" s="2"/>
      <c r="D48" s="1"/>
      <c r="E48" s="1"/>
      <c r="F48" s="3" t="str">
        <f>IFERROR(IF(D48="",(VLOOKUP(C48,'Emission factors'!A:C,3,FALSE)*'Freight carbon footprint calc'!E48),(VLOOKUP(C48,'Emission factors'!A:B,2,FALSE)*'Freight carbon footprint calc'!D48*'Freight carbon footprint calc'!E48))*IF($G$8="Kilometres",0.621371,1),"-")</f>
        <v>-</v>
      </c>
      <c r="G48" s="1"/>
    </row>
    <row r="49" spans="2:7" ht="15.6" x14ac:dyDescent="0.3">
      <c r="B49" s="1"/>
      <c r="C49" s="2"/>
      <c r="D49" s="1"/>
      <c r="E49" s="1"/>
      <c r="F49" s="3" t="str">
        <f>IFERROR(IF(D49="",(VLOOKUP(C49,'Emission factors'!A:C,3,FALSE)*'Freight carbon footprint calc'!E49),(VLOOKUP(C49,'Emission factors'!A:B,2,FALSE)*'Freight carbon footprint calc'!D49*'Freight carbon footprint calc'!E49))*IF($G$8="Kilometres",0.621371,1),"-")</f>
        <v>-</v>
      </c>
      <c r="G49" s="1"/>
    </row>
    <row r="50" spans="2:7" ht="15.6" x14ac:dyDescent="0.3">
      <c r="B50" s="1"/>
      <c r="C50" s="2"/>
      <c r="D50" s="1"/>
      <c r="E50" s="1"/>
      <c r="F50" s="3" t="str">
        <f>IFERROR(IF(D50="",(VLOOKUP(C50,'Emission factors'!A:C,3,FALSE)*'Freight carbon footprint calc'!E50),(VLOOKUP(C50,'Emission factors'!A:B,2,FALSE)*'Freight carbon footprint calc'!D50*'Freight carbon footprint calc'!E50))*IF($G$8="Kilometres",0.621371,1),"-")</f>
        <v>-</v>
      </c>
      <c r="G50" s="1"/>
    </row>
    <row r="51" spans="2:7" ht="15.6" x14ac:dyDescent="0.3">
      <c r="B51" s="1"/>
      <c r="C51" s="2"/>
      <c r="D51" s="1"/>
      <c r="E51" s="1"/>
      <c r="F51" s="3" t="str">
        <f>IFERROR(IF(D51="",(VLOOKUP(C51,'Emission factors'!A:C,3,FALSE)*'Freight carbon footprint calc'!E51),(VLOOKUP(C51,'Emission factors'!A:B,2,FALSE)*'Freight carbon footprint calc'!D51*'Freight carbon footprint calc'!E51))*IF($G$8="Kilometres",0.621371,1),"-")</f>
        <v>-</v>
      </c>
      <c r="G51" s="1"/>
    </row>
    <row r="52" spans="2:7" ht="15.6" x14ac:dyDescent="0.3">
      <c r="B52" s="1"/>
      <c r="C52" s="2"/>
      <c r="D52" s="1"/>
      <c r="E52" s="1"/>
      <c r="F52" s="3" t="str">
        <f>IFERROR(IF(D52="",(VLOOKUP(C52,'Emission factors'!A:C,3,FALSE)*'Freight carbon footprint calc'!E52),(VLOOKUP(C52,'Emission factors'!A:B,2,FALSE)*'Freight carbon footprint calc'!D52*'Freight carbon footprint calc'!E52))*IF($G$8="Kilometres",0.621371,1),"-")</f>
        <v>-</v>
      </c>
      <c r="G52" s="1"/>
    </row>
    <row r="53" spans="2:7" ht="15.6" x14ac:dyDescent="0.3">
      <c r="B53" s="1"/>
      <c r="C53" s="2"/>
      <c r="D53" s="1"/>
      <c r="E53" s="1"/>
      <c r="F53" s="3" t="str">
        <f>IFERROR(IF(D53="",(VLOOKUP(C53,'Emission factors'!A:C,3,FALSE)*'Freight carbon footprint calc'!E53),(VLOOKUP(C53,'Emission factors'!A:B,2,FALSE)*'Freight carbon footprint calc'!D53*'Freight carbon footprint calc'!E53))*IF($G$8="Kilometres",0.621371,1),"-")</f>
        <v>-</v>
      </c>
      <c r="G53" s="1"/>
    </row>
    <row r="54" spans="2:7" ht="15.6" x14ac:dyDescent="0.3">
      <c r="B54" s="1"/>
      <c r="C54" s="2"/>
      <c r="D54" s="1"/>
      <c r="E54" s="1"/>
      <c r="F54" s="3" t="str">
        <f>IFERROR(IF(D54="",(VLOOKUP(C54,'Emission factors'!A:C,3,FALSE)*'Freight carbon footprint calc'!E54),(VLOOKUP(C54,'Emission factors'!A:B,2,FALSE)*'Freight carbon footprint calc'!D54*'Freight carbon footprint calc'!E54))*IF($G$8="Kilometres",0.621371,1),"-")</f>
        <v>-</v>
      </c>
      <c r="G54" s="1"/>
    </row>
    <row r="55" spans="2:7" ht="15.6" x14ac:dyDescent="0.3">
      <c r="B55" s="1"/>
      <c r="C55" s="2"/>
      <c r="D55" s="1"/>
      <c r="E55" s="1"/>
      <c r="F55" s="3" t="str">
        <f>IFERROR(IF(D55="",(VLOOKUP(C55,'Emission factors'!A:C,3,FALSE)*'Freight carbon footprint calc'!E55),(VLOOKUP(C55,'Emission factors'!A:B,2,FALSE)*'Freight carbon footprint calc'!D55*'Freight carbon footprint calc'!E55))*IF($G$8="Kilometres",0.621371,1),"-")</f>
        <v>-</v>
      </c>
      <c r="G55" s="1"/>
    </row>
    <row r="56" spans="2:7" ht="15.6" x14ac:dyDescent="0.3">
      <c r="B56" s="1"/>
      <c r="C56" s="2"/>
      <c r="D56" s="1"/>
      <c r="E56" s="1"/>
      <c r="F56" s="3" t="str">
        <f>IFERROR(IF(D56="",(VLOOKUP(C56,'Emission factors'!A:C,3,FALSE)*'Freight carbon footprint calc'!E56),(VLOOKUP(C56,'Emission factors'!A:B,2,FALSE)*'Freight carbon footprint calc'!D56*'Freight carbon footprint calc'!E56))*IF($G$8="Kilometres",0.621371,1),"-")</f>
        <v>-</v>
      </c>
      <c r="G56" s="1"/>
    </row>
    <row r="57" spans="2:7" ht="15.6" x14ac:dyDescent="0.3">
      <c r="B57" s="1"/>
      <c r="C57" s="2"/>
      <c r="D57" s="1"/>
      <c r="E57" s="1"/>
      <c r="F57" s="3" t="str">
        <f>IFERROR(IF(D57="",(VLOOKUP(C57,'Emission factors'!A:C,3,FALSE)*'Freight carbon footprint calc'!E57),(VLOOKUP(C57,'Emission factors'!A:B,2,FALSE)*'Freight carbon footprint calc'!D57*'Freight carbon footprint calc'!E57))*IF($G$8="Kilometres",0.621371,1),"-")</f>
        <v>-</v>
      </c>
      <c r="G57" s="1"/>
    </row>
    <row r="58" spans="2:7" ht="15.6" x14ac:dyDescent="0.3">
      <c r="B58" s="1"/>
      <c r="C58" s="2"/>
      <c r="D58" s="1"/>
      <c r="E58" s="1"/>
      <c r="F58" s="3" t="str">
        <f>IFERROR(IF(D58="",(VLOOKUP(C58,'Emission factors'!A:C,3,FALSE)*'Freight carbon footprint calc'!E58),(VLOOKUP(C58,'Emission factors'!A:B,2,FALSE)*'Freight carbon footprint calc'!D58*'Freight carbon footprint calc'!E58))*IF($G$8="Kilometres",0.621371,1),"-")</f>
        <v>-</v>
      </c>
      <c r="G58" s="1"/>
    </row>
    <row r="59" spans="2:7" ht="15.6" x14ac:dyDescent="0.3">
      <c r="B59" s="1"/>
      <c r="C59" s="2"/>
      <c r="D59" s="1"/>
      <c r="E59" s="1"/>
      <c r="F59" s="3" t="str">
        <f>IFERROR(IF(D59="",(VLOOKUP(C59,'Emission factors'!A:C,3,FALSE)*'Freight carbon footprint calc'!E59),(VLOOKUP(C59,'Emission factors'!A:B,2,FALSE)*'Freight carbon footprint calc'!D59*'Freight carbon footprint calc'!E59))*IF($G$8="Kilometres",0.621371,1),"-")</f>
        <v>-</v>
      </c>
      <c r="G59" s="1"/>
    </row>
    <row r="60" spans="2:7" ht="15.6" x14ac:dyDescent="0.3">
      <c r="B60" s="1"/>
      <c r="C60" s="2"/>
      <c r="D60" s="1"/>
      <c r="E60" s="1"/>
      <c r="F60" s="3" t="str">
        <f>IFERROR(IF(D60="",(VLOOKUP(C60,'Emission factors'!A:C,3,FALSE)*'Freight carbon footprint calc'!E60),(VLOOKUP(C60,'Emission factors'!A:B,2,FALSE)*'Freight carbon footprint calc'!D60*'Freight carbon footprint calc'!E60))*IF($G$8="Kilometres",0.621371,1),"-")</f>
        <v>-</v>
      </c>
      <c r="G60" s="1"/>
    </row>
    <row r="61" spans="2:7" ht="15.6" x14ac:dyDescent="0.3">
      <c r="B61" s="1"/>
      <c r="C61" s="2"/>
      <c r="D61" s="1"/>
      <c r="E61" s="1"/>
      <c r="F61" s="3" t="str">
        <f>IFERROR(IF(D61="",(VLOOKUP(C61,'Emission factors'!A:C,3,FALSE)*'Freight carbon footprint calc'!E61),(VLOOKUP(C61,'Emission factors'!A:B,2,FALSE)*'Freight carbon footprint calc'!D61*'Freight carbon footprint calc'!E61))*IF($G$8="Kilometres",0.621371,1),"-")</f>
        <v>-</v>
      </c>
      <c r="G61" s="1"/>
    </row>
    <row r="62" spans="2:7" ht="15.6" x14ac:dyDescent="0.3">
      <c r="B62" s="1"/>
      <c r="C62" s="2"/>
      <c r="D62" s="1"/>
      <c r="E62" s="1"/>
      <c r="F62" s="3" t="str">
        <f>IFERROR(IF(D62="",(VLOOKUP(C62,'Emission factors'!A:C,3,FALSE)*'Freight carbon footprint calc'!E62),(VLOOKUP(C62,'Emission factors'!A:B,2,FALSE)*'Freight carbon footprint calc'!D62*'Freight carbon footprint calc'!E62))*IF($G$8="Kilometres",0.621371,1),"-")</f>
        <v>-</v>
      </c>
      <c r="G62" s="1"/>
    </row>
    <row r="63" spans="2:7" ht="15.6" x14ac:dyDescent="0.3">
      <c r="B63" s="1"/>
      <c r="C63" s="2"/>
      <c r="D63" s="1"/>
      <c r="E63" s="1"/>
      <c r="F63" s="3" t="str">
        <f>IFERROR(IF(D63="",(VLOOKUP(C63,'Emission factors'!A:C,3,FALSE)*'Freight carbon footprint calc'!E63),(VLOOKUP(C63,'Emission factors'!A:B,2,FALSE)*'Freight carbon footprint calc'!D63*'Freight carbon footprint calc'!E63))*IF($G$8="Kilometres",0.621371,1),"-")</f>
        <v>-</v>
      </c>
      <c r="G63" s="1"/>
    </row>
    <row r="64" spans="2:7" ht="15.6" x14ac:dyDescent="0.3">
      <c r="B64" s="1"/>
      <c r="C64" s="2"/>
      <c r="D64" s="1"/>
      <c r="E64" s="1"/>
      <c r="F64" s="3" t="str">
        <f>IFERROR(IF(D64="",(VLOOKUP(C64,'Emission factors'!A:C,3,FALSE)*'Freight carbon footprint calc'!E64),(VLOOKUP(C64,'Emission factors'!A:B,2,FALSE)*'Freight carbon footprint calc'!D64*'Freight carbon footprint calc'!E64))*IF($G$8="Kilometres",0.621371,1),"-")</f>
        <v>-</v>
      </c>
      <c r="G64" s="1"/>
    </row>
    <row r="65" spans="2:9" ht="15.6" x14ac:dyDescent="0.3">
      <c r="B65" s="1"/>
      <c r="C65" s="2"/>
      <c r="D65" s="1"/>
      <c r="E65" s="1"/>
      <c r="F65" s="3" t="str">
        <f>IFERROR(IF(D65="",(VLOOKUP(C65,'Emission factors'!A:C,3,FALSE)*'Freight carbon footprint calc'!E65),(VLOOKUP(C65,'Emission factors'!A:B,2,FALSE)*'Freight carbon footprint calc'!D65*'Freight carbon footprint calc'!E65))*IF($G$8="Kilometres",0.621371,1),"-")</f>
        <v>-</v>
      </c>
      <c r="G65" s="1"/>
    </row>
    <row r="66" spans="2:9" ht="15.6" x14ac:dyDescent="0.3">
      <c r="B66" s="1"/>
      <c r="C66" s="2"/>
      <c r="D66" s="1"/>
      <c r="E66" s="1"/>
      <c r="F66" s="3" t="str">
        <f>IFERROR(IF(D66="",(VLOOKUP(C66,'Emission factors'!A:C,3,FALSE)*'Freight carbon footprint calc'!E66),(VLOOKUP(C66,'Emission factors'!A:B,2,FALSE)*'Freight carbon footprint calc'!D66*'Freight carbon footprint calc'!E66))*IF($G$8="Kilometres",0.621371,1),"-")</f>
        <v>-</v>
      </c>
      <c r="G66" s="1"/>
    </row>
    <row r="67" spans="2:9" ht="15.6" x14ac:dyDescent="0.3">
      <c r="B67" s="1"/>
      <c r="C67" s="2"/>
      <c r="D67" s="1"/>
      <c r="E67" s="1"/>
      <c r="F67" s="3" t="str">
        <f>IFERROR(IF(D67="",(VLOOKUP(C67,'Emission factors'!A:C,3,FALSE)*'Freight carbon footprint calc'!E67),(VLOOKUP(C67,'Emission factors'!A:B,2,FALSE)*'Freight carbon footprint calc'!D67*'Freight carbon footprint calc'!E67))*IF($G$8="Kilometres",0.621371,1),"-")</f>
        <v>-</v>
      </c>
      <c r="G67" s="1"/>
    </row>
    <row r="68" spans="2:9" ht="15.6" x14ac:dyDescent="0.3">
      <c r="B68" s="1"/>
      <c r="C68" s="2"/>
      <c r="D68" s="1"/>
      <c r="E68" s="1"/>
      <c r="F68" s="3" t="str">
        <f>IFERROR(IF(D68="",(VLOOKUP(C68,'Emission factors'!A:C,3,FALSE)*'Freight carbon footprint calc'!E68),(VLOOKUP(C68,'Emission factors'!A:B,2,FALSE)*'Freight carbon footprint calc'!D68*'Freight carbon footprint calc'!E68))*IF($G$8="Kilometres",0.621371,1),"-")</f>
        <v>-</v>
      </c>
      <c r="G68" s="1"/>
    </row>
    <row r="69" spans="2:9" ht="15.6" x14ac:dyDescent="0.3">
      <c r="B69" s="1"/>
      <c r="C69" s="2"/>
      <c r="D69" s="1"/>
      <c r="E69" s="1"/>
      <c r="F69" s="3" t="str">
        <f>IFERROR(IF(D69="",(VLOOKUP(C69,'Emission factors'!A:C,3,FALSE)*'Freight carbon footprint calc'!E69),(VLOOKUP(C69,'Emission factors'!A:B,2,FALSE)*'Freight carbon footprint calc'!D69*'Freight carbon footprint calc'!E69))*IF($G$8="Kilometres",0.621371,1),"-")</f>
        <v>-</v>
      </c>
      <c r="G69" s="1"/>
    </row>
    <row r="70" spans="2:9" ht="15.6" x14ac:dyDescent="0.3">
      <c r="B70" s="1"/>
      <c r="C70" s="2"/>
      <c r="D70" s="1"/>
      <c r="E70" s="1"/>
      <c r="F70" s="3" t="str">
        <f>IFERROR(IF(D70="",(VLOOKUP(C70,'Emission factors'!A:C,3,FALSE)*'Freight carbon footprint calc'!E70),(VLOOKUP(C70,'Emission factors'!A:B,2,FALSE)*'Freight carbon footprint calc'!D70*'Freight carbon footprint calc'!E70))*IF($G$8="Kilometres",0.621371,1),"-")</f>
        <v>-</v>
      </c>
      <c r="G70" s="1"/>
    </row>
    <row r="71" spans="2:9" ht="15.6" x14ac:dyDescent="0.3">
      <c r="B71" s="1"/>
      <c r="C71" s="2"/>
      <c r="D71" s="1"/>
      <c r="E71" s="1"/>
      <c r="F71" s="3" t="str">
        <f>IFERROR(IF(D71="",(VLOOKUP(C71,'Emission factors'!A:C,3,FALSE)*'Freight carbon footprint calc'!E71),(VLOOKUP(C71,'Emission factors'!A:B,2,FALSE)*'Freight carbon footprint calc'!D71*'Freight carbon footprint calc'!E71))*IF($G$8="Kilometres",0.621371,1),"-")</f>
        <v>-</v>
      </c>
      <c r="G71" s="1"/>
    </row>
    <row r="72" spans="2:9" ht="15.6" x14ac:dyDescent="0.3">
      <c r="B72" s="1"/>
      <c r="C72" s="2"/>
      <c r="D72" s="1"/>
      <c r="E72" s="1"/>
      <c r="F72" s="3" t="str">
        <f>IFERROR(IF(D72="",(VLOOKUP(C72,'Emission factors'!A:C,3,FALSE)*'Freight carbon footprint calc'!E72),(VLOOKUP(C72,'Emission factors'!A:B,2,FALSE)*'Freight carbon footprint calc'!D72*'Freight carbon footprint calc'!E72))*IF($G$8="Kilometres",0.621371,1),"-")</f>
        <v>-</v>
      </c>
      <c r="G72" s="1"/>
    </row>
    <row r="73" spans="2:9" ht="15.6" x14ac:dyDescent="0.3">
      <c r="B73" s="1"/>
      <c r="C73" s="2"/>
      <c r="D73" s="1"/>
      <c r="E73" s="1"/>
      <c r="F73" s="3" t="str">
        <f>IFERROR(IF(D73="",(VLOOKUP(C73,'Emission factors'!A:C,3,FALSE)*'Freight carbon footprint calc'!E73),(VLOOKUP(C73,'Emission factors'!A:B,2,FALSE)*'Freight carbon footprint calc'!D73*'Freight carbon footprint calc'!E73))*IF($G$8="Kilometres",0.621371,1),"-")</f>
        <v>-</v>
      </c>
      <c r="G73" s="1"/>
    </row>
    <row r="74" spans="2:9" ht="15.6" x14ac:dyDescent="0.3">
      <c r="B74" s="1"/>
      <c r="C74" s="2"/>
      <c r="D74" s="1"/>
      <c r="E74" s="1"/>
      <c r="F74" s="3" t="str">
        <f>IFERROR(IF(D74="",(VLOOKUP(C74,'Emission factors'!A:C,3,FALSE)*'Freight carbon footprint calc'!E74),(VLOOKUP(C74,'Emission factors'!A:B,2,FALSE)*'Freight carbon footprint calc'!D74*'Freight carbon footprint calc'!E74))*IF($G$8="Kilometres",0.621371,1),"-")</f>
        <v>-</v>
      </c>
      <c r="G74" s="1"/>
    </row>
    <row r="75" spans="2:9" ht="14.25" customHeight="1" x14ac:dyDescent="0.3">
      <c r="B75" s="1"/>
      <c r="C75" s="2"/>
      <c r="D75" s="1"/>
      <c r="E75" s="1"/>
      <c r="F75" s="3" t="str">
        <f>IFERROR(IF(D75="",(VLOOKUP(C75,'Emission factors'!A:C,3,FALSE)*'Freight carbon footprint calc'!E75),(VLOOKUP(C75,'Emission factors'!A:B,2,FALSE)*'Freight carbon footprint calc'!D75*'Freight carbon footprint calc'!E75))*IF($G$8="Kilometres",0.621371,1),"-")</f>
        <v>-</v>
      </c>
      <c r="G75" s="1"/>
      <c r="I75" s="20"/>
    </row>
    <row r="76" spans="2:9" ht="14.25" customHeight="1" x14ac:dyDescent="0.3">
      <c r="B76" s="1"/>
      <c r="C76" s="2"/>
      <c r="D76" s="1"/>
      <c r="E76" s="1"/>
      <c r="F76" s="3" t="str">
        <f>IFERROR(IF(D76="",(VLOOKUP(C76,'Emission factors'!A:C,3,FALSE)*'Freight carbon footprint calc'!E76),(VLOOKUP(C76,'Emission factors'!A:B,2,FALSE)*'Freight carbon footprint calc'!D76*'Freight carbon footprint calc'!E76))*IF($G$8="Kilometres",0.621371,1),"-")</f>
        <v>-</v>
      </c>
      <c r="G76" s="1"/>
    </row>
    <row r="77" spans="2:9" ht="14.25" customHeight="1" x14ac:dyDescent="0.3">
      <c r="B77" s="1"/>
      <c r="C77" s="2"/>
      <c r="D77" s="1"/>
      <c r="E77" s="1"/>
      <c r="F77" s="3" t="str">
        <f>IFERROR(IF(D77="",(VLOOKUP(C77,'Emission factors'!A:C,3,FALSE)*'Freight carbon footprint calc'!E77),(VLOOKUP(C77,'Emission factors'!A:B,2,FALSE)*'Freight carbon footprint calc'!D77*'Freight carbon footprint calc'!E77))*IF($G$8="Kilometres",0.621371,1),"-")</f>
        <v>-</v>
      </c>
      <c r="G77" s="1"/>
    </row>
    <row r="78" spans="2:9" ht="14.25" customHeight="1" x14ac:dyDescent="0.3">
      <c r="B78" s="1"/>
      <c r="C78" s="2"/>
      <c r="D78" s="1"/>
      <c r="E78" s="1"/>
      <c r="F78" s="3" t="str">
        <f>IFERROR(IF(D78="",(VLOOKUP(C78,'Emission factors'!A:C,3,FALSE)*'Freight carbon footprint calc'!E78),(VLOOKUP(C78,'Emission factors'!A:B,2,FALSE)*'Freight carbon footprint calc'!D78*'Freight carbon footprint calc'!E78))*IF($G$8="Kilometres",0.621371,1),"-")</f>
        <v>-</v>
      </c>
      <c r="G78" s="1"/>
    </row>
    <row r="79" spans="2:9" ht="14.25" customHeight="1" x14ac:dyDescent="0.3">
      <c r="B79" s="1"/>
      <c r="C79" s="2"/>
      <c r="D79" s="1"/>
      <c r="E79" s="1"/>
      <c r="F79" s="3" t="str">
        <f>IFERROR(IF(D79="",(VLOOKUP(C79,'Emission factors'!A:C,3,FALSE)*'Freight carbon footprint calc'!E79),(VLOOKUP(C79,'Emission factors'!A:B,2,FALSE)*'Freight carbon footprint calc'!D79*'Freight carbon footprint calc'!E79))*IF($G$8="Kilometres",0.621371,1),"-")</f>
        <v>-</v>
      </c>
      <c r="G79" s="1"/>
    </row>
    <row r="80" spans="2:9" ht="14.25" customHeight="1" x14ac:dyDescent="0.3">
      <c r="B80" s="1"/>
      <c r="C80" s="2"/>
      <c r="D80" s="1"/>
      <c r="E80" s="1"/>
      <c r="F80" s="3" t="str">
        <f>IFERROR(IF(D80="",(VLOOKUP(C80,'Emission factors'!A:C,3,FALSE)*'Freight carbon footprint calc'!E80),(VLOOKUP(C80,'Emission factors'!A:B,2,FALSE)*'Freight carbon footprint calc'!D80*'Freight carbon footprint calc'!E80))*IF($G$8="Kilometres",0.621371,1),"-")</f>
        <v>-</v>
      </c>
      <c r="G80" s="1"/>
    </row>
    <row r="81" spans="2:7" ht="14.25" customHeight="1" x14ac:dyDescent="0.3">
      <c r="B81" s="1"/>
      <c r="C81" s="2"/>
      <c r="D81" s="1"/>
      <c r="E81" s="1"/>
      <c r="F81" s="3" t="str">
        <f>IFERROR(IF(D81="",(VLOOKUP(C81,'Emission factors'!A:C,3,FALSE)*'Freight carbon footprint calc'!E81),(VLOOKUP(C81,'Emission factors'!A:B,2,FALSE)*'Freight carbon footprint calc'!D81*'Freight carbon footprint calc'!E81))*IF($G$8="Kilometres",0.621371,1),"-")</f>
        <v>-</v>
      </c>
      <c r="G81" s="1"/>
    </row>
    <row r="82" spans="2:7" ht="14.25" customHeight="1" x14ac:dyDescent="0.3">
      <c r="B82" s="1"/>
      <c r="C82" s="2"/>
      <c r="D82" s="1"/>
      <c r="E82" s="1"/>
      <c r="F82" s="3" t="str">
        <f>IFERROR(IF(D82="",(VLOOKUP(C82,'Emission factors'!A:C,3,FALSE)*'Freight carbon footprint calc'!E82),(VLOOKUP(C82,'Emission factors'!A:B,2,FALSE)*'Freight carbon footprint calc'!D82*'Freight carbon footprint calc'!E82))*IF($G$8="Kilometres",0.621371,1),"-")</f>
        <v>-</v>
      </c>
      <c r="G82" s="1"/>
    </row>
    <row r="83" spans="2:7" ht="14.25" customHeight="1" x14ac:dyDescent="0.3">
      <c r="B83" s="1"/>
      <c r="C83" s="2"/>
      <c r="D83" s="1"/>
      <c r="E83" s="1"/>
      <c r="F83" s="3" t="str">
        <f>IFERROR(IF(D83="",(VLOOKUP(C83,'Emission factors'!A:C,3,FALSE)*'Freight carbon footprint calc'!E83),(VLOOKUP(C83,'Emission factors'!A:B,2,FALSE)*'Freight carbon footprint calc'!D83*'Freight carbon footprint calc'!E83))*IF($G$8="Kilometres",0.621371,1),"-")</f>
        <v>-</v>
      </c>
      <c r="G83" s="1"/>
    </row>
    <row r="84" spans="2:7" ht="15.6" x14ac:dyDescent="0.3">
      <c r="B84" s="1"/>
      <c r="C84" s="2"/>
      <c r="D84" s="1"/>
      <c r="E84" s="1"/>
      <c r="F84" s="3" t="str">
        <f>IFERROR(IF(D84="",(VLOOKUP(C84,'Emission factors'!A:C,3,FALSE)*'Freight carbon footprint calc'!E84),(VLOOKUP(C84,'Emission factors'!A:B,2,FALSE)*'Freight carbon footprint calc'!D84*'Freight carbon footprint calc'!E84))*IF($G$8="Kilometres",0.621371,1),"-")</f>
        <v>-</v>
      </c>
      <c r="G84" s="1"/>
    </row>
    <row r="85" spans="2:7" ht="15.6" x14ac:dyDescent="0.3">
      <c r="B85" s="1"/>
      <c r="C85" s="2"/>
      <c r="D85" s="1"/>
      <c r="E85" s="1"/>
      <c r="F85" s="3" t="str">
        <f>IFERROR(IF(D85="",(VLOOKUP(C85,'Emission factors'!A:C,3,FALSE)*'Freight carbon footprint calc'!E85),(VLOOKUP(C85,'Emission factors'!A:B,2,FALSE)*'Freight carbon footprint calc'!D85*'Freight carbon footprint calc'!E85))*IF($G$8="Kilometres",0.621371,1),"-")</f>
        <v>-</v>
      </c>
      <c r="G85" s="1"/>
    </row>
    <row r="86" spans="2:7" ht="15.6" x14ac:dyDescent="0.3">
      <c r="B86" s="1"/>
      <c r="C86" s="2"/>
      <c r="D86" s="1"/>
      <c r="E86" s="1"/>
      <c r="F86" s="3" t="str">
        <f>IFERROR(IF(D86="",(VLOOKUP(C86,'Emission factors'!A:C,3,FALSE)*'Freight carbon footprint calc'!E86),(VLOOKUP(C86,'Emission factors'!A:B,2,FALSE)*'Freight carbon footprint calc'!D86*'Freight carbon footprint calc'!E86))*IF($G$8="Kilometres",0.621371,1),"-")</f>
        <v>-</v>
      </c>
      <c r="G86" s="1"/>
    </row>
    <row r="87" spans="2:7" ht="15.6" x14ac:dyDescent="0.3">
      <c r="B87" s="1"/>
      <c r="C87" s="2"/>
      <c r="D87" s="1"/>
      <c r="E87" s="1"/>
      <c r="F87" s="3" t="str">
        <f>IFERROR(IF(D87="",(VLOOKUP(C87,'Emission factors'!A:C,3,FALSE)*'Freight carbon footprint calc'!E87),(VLOOKUP(C87,'Emission factors'!A:B,2,FALSE)*'Freight carbon footprint calc'!D87*'Freight carbon footprint calc'!E87))*IF($G$8="Kilometres",0.621371,1),"-")</f>
        <v>-</v>
      </c>
      <c r="G87" s="1"/>
    </row>
    <row r="88" spans="2:7" ht="15.6" x14ac:dyDescent="0.3">
      <c r="B88" s="1"/>
      <c r="C88" s="2"/>
      <c r="D88" s="1"/>
      <c r="E88" s="1"/>
      <c r="F88" s="3" t="str">
        <f>IFERROR(IF(D88="",(VLOOKUP(C88,'Emission factors'!A:C,3,FALSE)*'Freight carbon footprint calc'!E88),(VLOOKUP(C88,'Emission factors'!A:B,2,FALSE)*'Freight carbon footprint calc'!D88*'Freight carbon footprint calc'!E88))*IF($G$8="Kilometres",0.621371,1),"-")</f>
        <v>-</v>
      </c>
      <c r="G88" s="1"/>
    </row>
    <row r="89" spans="2:7" ht="15.6" x14ac:dyDescent="0.3">
      <c r="B89" s="1"/>
      <c r="C89" s="2"/>
      <c r="D89" s="1"/>
      <c r="E89" s="1"/>
      <c r="F89" s="3" t="str">
        <f>IFERROR(IF(D89="",(VLOOKUP(C89,'Emission factors'!A:C,3,FALSE)*'Freight carbon footprint calc'!E89),(VLOOKUP(C89,'Emission factors'!A:B,2,FALSE)*'Freight carbon footprint calc'!D89*'Freight carbon footprint calc'!E89))*IF($G$8="Kilometres",0.621371,1),"-")</f>
        <v>-</v>
      </c>
      <c r="G89" s="1"/>
    </row>
    <row r="90" spans="2:7" ht="15.6" x14ac:dyDescent="0.3">
      <c r="B90" s="1"/>
      <c r="C90" s="2"/>
      <c r="D90" s="1"/>
      <c r="E90" s="1"/>
      <c r="F90" s="3" t="str">
        <f>IFERROR(IF(D90="",(VLOOKUP(C90,'Emission factors'!A:C,3,FALSE)*'Freight carbon footprint calc'!E90),(VLOOKUP(C90,'Emission factors'!A:B,2,FALSE)*'Freight carbon footprint calc'!D90*'Freight carbon footprint calc'!E90))*IF($G$8="Kilometres",0.621371,1),"-")</f>
        <v>-</v>
      </c>
      <c r="G90" s="1"/>
    </row>
    <row r="91" spans="2:7" ht="15.6" x14ac:dyDescent="0.3">
      <c r="B91" s="1"/>
      <c r="C91" s="2"/>
      <c r="D91" s="1"/>
      <c r="E91" s="1"/>
      <c r="F91" s="3" t="str">
        <f>IFERROR(IF(D91="",(VLOOKUP(C91,'Emission factors'!A:C,3,FALSE)*'Freight carbon footprint calc'!E91),(VLOOKUP(C91,'Emission factors'!A:B,2,FALSE)*'Freight carbon footprint calc'!D91*'Freight carbon footprint calc'!E91))*IF($G$8="Kilometres",0.621371,1),"-")</f>
        <v>-</v>
      </c>
      <c r="G91" s="1"/>
    </row>
    <row r="92" spans="2:7" ht="15.6" x14ac:dyDescent="0.3">
      <c r="B92" s="1"/>
      <c r="C92" s="2"/>
      <c r="D92" s="1"/>
      <c r="E92" s="1"/>
      <c r="F92" s="3" t="str">
        <f>IFERROR(IF(D92="",(VLOOKUP(C92,'Emission factors'!A:C,3,FALSE)*'Freight carbon footprint calc'!E92),(VLOOKUP(C92,'Emission factors'!A:B,2,FALSE)*'Freight carbon footprint calc'!D92*'Freight carbon footprint calc'!E92))*IF($G$8="Kilometres",0.621371,1),"-")</f>
        <v>-</v>
      </c>
      <c r="G92" s="1"/>
    </row>
    <row r="93" spans="2:7" ht="15.6" x14ac:dyDescent="0.3">
      <c r="B93" s="1"/>
      <c r="C93" s="2"/>
      <c r="D93" s="1"/>
      <c r="E93" s="1"/>
      <c r="F93" s="3" t="str">
        <f>IFERROR(IF(D93="",(VLOOKUP(C93,'Emission factors'!A:C,3,FALSE)*'Freight carbon footprint calc'!E93),(VLOOKUP(C93,'Emission factors'!A:B,2,FALSE)*'Freight carbon footprint calc'!D93*'Freight carbon footprint calc'!E93))*IF($G$8="Kilometres",0.621371,1),"-")</f>
        <v>-</v>
      </c>
      <c r="G93" s="1"/>
    </row>
    <row r="94" spans="2:7" ht="15.6" x14ac:dyDescent="0.3">
      <c r="B94" s="1"/>
      <c r="C94" s="2"/>
      <c r="D94" s="1"/>
      <c r="E94" s="1"/>
      <c r="F94" s="3" t="str">
        <f>IFERROR(IF(D94="",(VLOOKUP(C94,'Emission factors'!A:C,3,FALSE)*'Freight carbon footprint calc'!E94),(VLOOKUP(C94,'Emission factors'!A:B,2,FALSE)*'Freight carbon footprint calc'!D94*'Freight carbon footprint calc'!E94))*IF($G$8="Kilometres",0.621371,1),"-")</f>
        <v>-</v>
      </c>
      <c r="G94" s="1"/>
    </row>
    <row r="95" spans="2:7" ht="15.6" x14ac:dyDescent="0.3">
      <c r="B95" s="1"/>
      <c r="C95" s="2"/>
      <c r="D95" s="1"/>
      <c r="E95" s="1"/>
      <c r="F95" s="3" t="str">
        <f>IFERROR(IF(D95="",(VLOOKUP(C95,'Emission factors'!A:C,3,FALSE)*'Freight carbon footprint calc'!E95),(VLOOKUP(C95,'Emission factors'!A:B,2,FALSE)*'Freight carbon footprint calc'!D95*'Freight carbon footprint calc'!E95))*IF($G$8="Kilometres",0.621371,1),"-")</f>
        <v>-</v>
      </c>
      <c r="G95" s="1"/>
    </row>
    <row r="96" spans="2:7" ht="15.6" x14ac:dyDescent="0.3">
      <c r="B96" s="1"/>
      <c r="C96" s="2"/>
      <c r="D96" s="1"/>
      <c r="E96" s="1"/>
      <c r="F96" s="3" t="str">
        <f>IFERROR(IF(D96="",(VLOOKUP(C96,'Emission factors'!A:C,3,FALSE)*'Freight carbon footprint calc'!E96),(VLOOKUP(C96,'Emission factors'!A:B,2,FALSE)*'Freight carbon footprint calc'!D96*'Freight carbon footprint calc'!E96))*IF($G$8="Kilometres",0.621371,1),"-")</f>
        <v>-</v>
      </c>
      <c r="G96" s="1"/>
    </row>
    <row r="97" spans="2:7" ht="15.6" x14ac:dyDescent="0.3">
      <c r="B97" s="1"/>
      <c r="C97" s="2"/>
      <c r="D97" s="1"/>
      <c r="E97" s="1"/>
      <c r="F97" s="3" t="str">
        <f>IFERROR(IF(D97="",(VLOOKUP(C97,'Emission factors'!A:C,3,FALSE)*'Freight carbon footprint calc'!E97),(VLOOKUP(C97,'Emission factors'!A:B,2,FALSE)*'Freight carbon footprint calc'!D97*'Freight carbon footprint calc'!E97))*IF($G$8="Kilometres",0.621371,1),"-")</f>
        <v>-</v>
      </c>
      <c r="G97" s="1"/>
    </row>
    <row r="98" spans="2:7" ht="15.6" x14ac:dyDescent="0.3">
      <c r="B98" s="1"/>
      <c r="C98" s="2"/>
      <c r="D98" s="1"/>
      <c r="E98" s="1"/>
      <c r="F98" s="3" t="str">
        <f>IFERROR(IF(D98="",(VLOOKUP(C98,'Emission factors'!A:C,3,FALSE)*'Freight carbon footprint calc'!E98),(VLOOKUP(C98,'Emission factors'!A:B,2,FALSE)*'Freight carbon footprint calc'!D98*'Freight carbon footprint calc'!E98))*IF($G$8="Kilometres",0.621371,1),"-")</f>
        <v>-</v>
      </c>
      <c r="G98" s="1"/>
    </row>
    <row r="99" spans="2:7" ht="15.6" x14ac:dyDescent="0.3">
      <c r="B99" s="1"/>
      <c r="C99" s="2"/>
      <c r="D99" s="1"/>
      <c r="E99" s="1"/>
      <c r="F99" s="3" t="str">
        <f>IFERROR(IF(D99="",(VLOOKUP(C99,'Emission factors'!A:C,3,FALSE)*'Freight carbon footprint calc'!E99),(VLOOKUP(C99,'Emission factors'!A:B,2,FALSE)*'Freight carbon footprint calc'!D99*'Freight carbon footprint calc'!E99))*IF($G$8="Kilometres",0.621371,1),"-")</f>
        <v>-</v>
      </c>
      <c r="G99" s="1"/>
    </row>
    <row r="100" spans="2:7" ht="15.6" x14ac:dyDescent="0.3">
      <c r="B100" s="1"/>
      <c r="C100" s="2"/>
      <c r="D100" s="1"/>
      <c r="E100" s="1"/>
      <c r="F100" s="3" t="str">
        <f>IFERROR(IF(D100="",(VLOOKUP(C100,'Emission factors'!A:C,3,FALSE)*'Freight carbon footprint calc'!E100),(VLOOKUP(C100,'Emission factors'!A:B,2,FALSE)*'Freight carbon footprint calc'!D100*'Freight carbon footprint calc'!E100))*IF($G$8="Kilometres",0.621371,1),"-")</f>
        <v>-</v>
      </c>
      <c r="G100" s="1"/>
    </row>
    <row r="101" spans="2:7" ht="15.6" x14ac:dyDescent="0.3">
      <c r="B101" s="1"/>
      <c r="C101" s="2"/>
      <c r="D101" s="1"/>
      <c r="E101" s="1"/>
      <c r="F101" s="3" t="str">
        <f>IFERROR(IF(D101="",(VLOOKUP(C101,'Emission factors'!A:C,3,FALSE)*'Freight carbon footprint calc'!E101),(VLOOKUP(C101,'Emission factors'!A:B,2,FALSE)*'Freight carbon footprint calc'!D101*'Freight carbon footprint calc'!E101))*IF($G$8="Kilometres",0.621371,1),"-")</f>
        <v>-</v>
      </c>
      <c r="G101" s="1"/>
    </row>
    <row r="102" spans="2:7" ht="15.6" x14ac:dyDescent="0.3">
      <c r="B102" s="1"/>
      <c r="C102" s="2"/>
      <c r="D102" s="1"/>
      <c r="E102" s="1"/>
      <c r="F102" s="3" t="str">
        <f>IFERROR(IF(D102="",(VLOOKUP(C102,'Emission factors'!A:C,3,FALSE)*'Freight carbon footprint calc'!E102),(VLOOKUP(C102,'Emission factors'!A:B,2,FALSE)*'Freight carbon footprint calc'!D102*'Freight carbon footprint calc'!E102))*IF($G$8="Kilometres",0.621371,1),"-")</f>
        <v>-</v>
      </c>
      <c r="G102" s="1"/>
    </row>
    <row r="103" spans="2:7" ht="15.6" x14ac:dyDescent="0.3">
      <c r="B103" s="1"/>
      <c r="C103" s="2"/>
      <c r="D103" s="1"/>
      <c r="E103" s="1"/>
      <c r="F103" s="3" t="str">
        <f>IFERROR(IF(D103="",(VLOOKUP(C103,'Emission factors'!A:C,3,FALSE)*'Freight carbon footprint calc'!E103),(VLOOKUP(C103,'Emission factors'!A:B,2,FALSE)*'Freight carbon footprint calc'!D103*'Freight carbon footprint calc'!E103))*IF($G$8="Kilometres",0.621371,1),"-")</f>
        <v>-</v>
      </c>
      <c r="G103" s="1"/>
    </row>
    <row r="104" spans="2:7" ht="15.6" x14ac:dyDescent="0.3">
      <c r="B104" s="1"/>
      <c r="C104" s="2"/>
      <c r="D104" s="1"/>
      <c r="E104" s="1"/>
      <c r="F104" s="3" t="str">
        <f>IFERROR(IF(D104="",(VLOOKUP(C104,'Emission factors'!A:C,3,FALSE)*'Freight carbon footprint calc'!E104),(VLOOKUP(C104,'Emission factors'!A:B,2,FALSE)*'Freight carbon footprint calc'!D104*'Freight carbon footprint calc'!E104))*IF($G$8="Kilometres",0.621371,1),"-")</f>
        <v>-</v>
      </c>
      <c r="G104" s="1"/>
    </row>
    <row r="105" spans="2:7" ht="15.6" x14ac:dyDescent="0.3">
      <c r="B105" s="1"/>
      <c r="C105" s="2"/>
      <c r="D105" s="1"/>
      <c r="E105" s="1"/>
      <c r="F105" s="3" t="str">
        <f>IFERROR(IF(D105="",(VLOOKUP(C105,'Emission factors'!A:C,3,FALSE)*'Freight carbon footprint calc'!E105),(VLOOKUP(C105,'Emission factors'!A:B,2,FALSE)*'Freight carbon footprint calc'!D105*'Freight carbon footprint calc'!E105))*IF($G$8="Kilometres",0.621371,1),"-")</f>
        <v>-</v>
      </c>
      <c r="G105" s="1"/>
    </row>
    <row r="106" spans="2:7" ht="15.6" x14ac:dyDescent="0.3">
      <c r="B106" s="1"/>
      <c r="C106" s="2"/>
      <c r="D106" s="1"/>
      <c r="E106" s="1"/>
      <c r="F106" s="3" t="str">
        <f>IFERROR(IF(D106="",(VLOOKUP(C106,'Emission factors'!A:C,3,FALSE)*'Freight carbon footprint calc'!E106),(VLOOKUP(C106,'Emission factors'!A:B,2,FALSE)*'Freight carbon footprint calc'!D106*'Freight carbon footprint calc'!E106))*IF($G$8="Kilometres",0.621371,1),"-")</f>
        <v>-</v>
      </c>
      <c r="G106" s="1"/>
    </row>
    <row r="107" spans="2:7" ht="15.6" x14ac:dyDescent="0.3">
      <c r="B107" s="1"/>
      <c r="C107" s="2"/>
      <c r="D107" s="1"/>
      <c r="E107" s="1"/>
      <c r="F107" s="3" t="str">
        <f>IFERROR(IF(D107="",(VLOOKUP(C107,'Emission factors'!A:C,3,FALSE)*'Freight carbon footprint calc'!E107),(VLOOKUP(C107,'Emission factors'!A:B,2,FALSE)*'Freight carbon footprint calc'!D107*'Freight carbon footprint calc'!E107))*IF($G$8="Kilometres",0.621371,1),"-")</f>
        <v>-</v>
      </c>
      <c r="G107" s="1"/>
    </row>
    <row r="108" spans="2:7" ht="15.6" x14ac:dyDescent="0.3">
      <c r="B108" s="1"/>
      <c r="C108" s="2"/>
      <c r="D108" s="1"/>
      <c r="E108" s="1"/>
      <c r="F108" s="3" t="str">
        <f>IFERROR(IF(D108="",(VLOOKUP(C108,'Emission factors'!A:C,3,FALSE)*'Freight carbon footprint calc'!E108),(VLOOKUP(C108,'Emission factors'!A:B,2,FALSE)*'Freight carbon footprint calc'!D108*'Freight carbon footprint calc'!E108))*IF($G$8="Kilometres",0.621371,1),"-")</f>
        <v>-</v>
      </c>
      <c r="G108" s="1"/>
    </row>
    <row r="109" spans="2:7" ht="15.6" x14ac:dyDescent="0.3">
      <c r="B109" s="1"/>
      <c r="C109" s="2"/>
      <c r="D109" s="1"/>
      <c r="E109" s="1"/>
      <c r="F109" s="3" t="str">
        <f>IFERROR(IF(D109="",(VLOOKUP(C109,'Emission factors'!A:C,3,FALSE)*'Freight carbon footprint calc'!E109),(VLOOKUP(C109,'Emission factors'!A:B,2,FALSE)*'Freight carbon footprint calc'!D109*'Freight carbon footprint calc'!E109))*IF($G$8="Kilometres",0.621371,1),"-")</f>
        <v>-</v>
      </c>
      <c r="G109" s="1"/>
    </row>
    <row r="110" spans="2:7" ht="15.6" x14ac:dyDescent="0.3">
      <c r="B110" s="1"/>
      <c r="C110" s="2"/>
      <c r="D110" s="1"/>
      <c r="E110" s="1"/>
      <c r="F110" s="3" t="str">
        <f>IFERROR(IF(D110="",(VLOOKUP(C110,'Emission factors'!A:C,3,FALSE)*'Freight carbon footprint calc'!E110),(VLOOKUP(C110,'Emission factors'!A:B,2,FALSE)*'Freight carbon footprint calc'!D110*'Freight carbon footprint calc'!E110))*IF($G$8="Kilometres",0.621371,1),"-")</f>
        <v>-</v>
      </c>
      <c r="G110" s="1"/>
    </row>
    <row r="111" spans="2:7" ht="15.6" x14ac:dyDescent="0.3">
      <c r="B111" s="1"/>
      <c r="C111" s="2"/>
      <c r="D111" s="1"/>
      <c r="E111" s="1"/>
      <c r="F111" s="3" t="str">
        <f>IFERROR(IF(D111="",(VLOOKUP(C111,'Emission factors'!A:C,3,FALSE)*'Freight carbon footprint calc'!E111),(VLOOKUP(C111,'Emission factors'!A:B,2,FALSE)*'Freight carbon footprint calc'!D111*'Freight carbon footprint calc'!E111))*IF($G$8="Kilometres",0.621371,1),"-")</f>
        <v>-</v>
      </c>
      <c r="G111" s="1"/>
    </row>
    <row r="112" spans="2:7" ht="15.6" x14ac:dyDescent="0.3">
      <c r="B112" s="1"/>
      <c r="C112" s="2"/>
      <c r="D112" s="1"/>
      <c r="E112" s="1"/>
      <c r="F112" s="3" t="str">
        <f>IFERROR(IF(D112="",(VLOOKUP(C112,'Emission factors'!A:C,3,FALSE)*'Freight carbon footprint calc'!E112),(VLOOKUP(C112,'Emission factors'!A:B,2,FALSE)*'Freight carbon footprint calc'!D112*'Freight carbon footprint calc'!E112))*IF($G$8="Kilometres",0.621371,1),"-")</f>
        <v>-</v>
      </c>
      <c r="G112" s="1"/>
    </row>
    <row r="113" spans="2:7" ht="15.6" x14ac:dyDescent="0.3">
      <c r="B113" s="1"/>
      <c r="C113" s="2"/>
      <c r="D113" s="1"/>
      <c r="E113" s="1"/>
      <c r="F113" s="3" t="str">
        <f>IFERROR(IF(D113="",(VLOOKUP(C113,'Emission factors'!A:C,3,FALSE)*'Freight carbon footprint calc'!E113),(VLOOKUP(C113,'Emission factors'!A:B,2,FALSE)*'Freight carbon footprint calc'!D113*'Freight carbon footprint calc'!E113))*IF($G$8="Kilometres",0.621371,1),"-")</f>
        <v>-</v>
      </c>
      <c r="G113" s="1"/>
    </row>
    <row r="114" spans="2:7" ht="15.6" x14ac:dyDescent="0.3">
      <c r="B114" s="1"/>
      <c r="C114" s="2"/>
      <c r="D114" s="1"/>
      <c r="E114" s="1"/>
      <c r="F114" s="3" t="str">
        <f>IFERROR(IF(D114="",(VLOOKUP(C114,'Emission factors'!A:C,3,FALSE)*'Freight carbon footprint calc'!E114),(VLOOKUP(C114,'Emission factors'!A:B,2,FALSE)*'Freight carbon footprint calc'!D114*'Freight carbon footprint calc'!E114))*IF($G$8="Kilometres",0.621371,1),"-")</f>
        <v>-</v>
      </c>
      <c r="G114" s="1"/>
    </row>
    <row r="115" spans="2:7" ht="15.6" x14ac:dyDescent="0.3">
      <c r="B115" s="1"/>
      <c r="C115" s="2"/>
      <c r="D115" s="1"/>
      <c r="E115" s="1"/>
      <c r="F115" s="3" t="str">
        <f>IFERROR(IF(D115="",(VLOOKUP(C115,'Emission factors'!A:C,3,FALSE)*'Freight carbon footprint calc'!E115),(VLOOKUP(C115,'Emission factors'!A:B,2,FALSE)*'Freight carbon footprint calc'!D115*'Freight carbon footprint calc'!E115))*IF($G$8="Kilometres",0.621371,1),"-")</f>
        <v>-</v>
      </c>
      <c r="G115" s="1"/>
    </row>
    <row r="116" spans="2:7" ht="15.6" x14ac:dyDescent="0.3">
      <c r="B116" s="1"/>
      <c r="C116" s="2"/>
      <c r="D116" s="1"/>
      <c r="E116" s="1"/>
      <c r="F116" s="3" t="str">
        <f>IFERROR(IF(D116="",(VLOOKUP(C116,'Emission factors'!A:C,3,FALSE)*'Freight carbon footprint calc'!E116),(VLOOKUP(C116,'Emission factors'!A:B,2,FALSE)*'Freight carbon footprint calc'!D116*'Freight carbon footprint calc'!E116))*IF($G$8="Kilometres",0.621371,1),"-")</f>
        <v>-</v>
      </c>
      <c r="G116" s="1"/>
    </row>
    <row r="119" spans="2:7" x14ac:dyDescent="0.25">
      <c r="B119" s="4" t="s">
        <v>39</v>
      </c>
    </row>
    <row r="121" spans="2:7" ht="15.6" x14ac:dyDescent="0.3">
      <c r="B121" s="21" t="s">
        <v>27</v>
      </c>
      <c r="C121" s="5" t="s">
        <v>0</v>
      </c>
      <c r="D121" s="5" t="s">
        <v>1</v>
      </c>
      <c r="E121" s="5" t="s">
        <v>2</v>
      </c>
      <c r="F121" s="5" t="s">
        <v>3</v>
      </c>
      <c r="G121" s="5" t="s">
        <v>4</v>
      </c>
    </row>
    <row r="122" spans="2:7" ht="15.6" x14ac:dyDescent="0.3">
      <c r="B122" s="5" t="s">
        <v>5</v>
      </c>
      <c r="C122" s="22"/>
      <c r="D122" s="23">
        <v>1E-3</v>
      </c>
      <c r="E122" s="24">
        <v>9.8420699999999996E-4</v>
      </c>
      <c r="F122" s="24">
        <v>1.1023109999999999E-3</v>
      </c>
      <c r="G122" s="24">
        <v>2.2046236800000001</v>
      </c>
    </row>
    <row r="123" spans="2:7" ht="15.6" x14ac:dyDescent="0.3">
      <c r="B123" s="5" t="s">
        <v>6</v>
      </c>
      <c r="C123" s="25">
        <v>1000</v>
      </c>
      <c r="D123" s="22"/>
      <c r="E123" s="25">
        <v>0.98420699999999994</v>
      </c>
      <c r="F123" s="24">
        <v>1.1023109999999998</v>
      </c>
      <c r="G123" s="24">
        <v>2204.6236800000001</v>
      </c>
    </row>
    <row r="124" spans="2:7" ht="15.6" x14ac:dyDescent="0.3">
      <c r="B124" s="5" t="s">
        <v>7</v>
      </c>
      <c r="C124" s="24">
        <v>1016.0464211288886</v>
      </c>
      <c r="D124" s="24">
        <v>1.0160464211288887</v>
      </c>
      <c r="E124" s="22"/>
      <c r="F124" s="24">
        <v>1.1199991465210062</v>
      </c>
      <c r="G124" s="25">
        <v>2240</v>
      </c>
    </row>
    <row r="125" spans="2:7" ht="15.6" x14ac:dyDescent="0.3">
      <c r="B125" s="5" t="s">
        <v>8</v>
      </c>
      <c r="C125" s="26">
        <v>907.18499588591612</v>
      </c>
      <c r="D125" s="24">
        <v>0.90718499588591617</v>
      </c>
      <c r="E125" s="24">
        <v>0.8928578232458898</v>
      </c>
      <c r="F125" s="22"/>
      <c r="G125" s="25">
        <v>2000.0015240707933</v>
      </c>
    </row>
    <row r="126" spans="2:7" ht="15.6" x14ac:dyDescent="0.3">
      <c r="B126" s="5" t="s">
        <v>9</v>
      </c>
      <c r="C126" s="24">
        <v>0.45359215228968236</v>
      </c>
      <c r="D126" s="27">
        <v>4.5359215228968239E-4</v>
      </c>
      <c r="E126" s="27">
        <v>4.4642857142857141E-4</v>
      </c>
      <c r="F126" s="24">
        <v>4.9999961898259206E-4</v>
      </c>
      <c r="G126" s="22"/>
    </row>
    <row r="129" spans="2:10" x14ac:dyDescent="0.25">
      <c r="B129" s="36" t="s">
        <v>25</v>
      </c>
      <c r="C129" s="37"/>
      <c r="D129" s="37"/>
      <c r="E129" s="37"/>
      <c r="F129" s="37"/>
      <c r="G129" s="37"/>
      <c r="H129" s="37"/>
      <c r="I129" s="37"/>
      <c r="J129" s="37"/>
    </row>
    <row r="130" spans="2:10" x14ac:dyDescent="0.25">
      <c r="B130" s="37"/>
      <c r="C130" s="37"/>
      <c r="D130" s="37"/>
      <c r="E130" s="37"/>
      <c r="F130" s="37"/>
      <c r="G130" s="37"/>
      <c r="H130" s="37"/>
      <c r="I130" s="37"/>
      <c r="J130" s="37"/>
    </row>
    <row r="131" spans="2:10" x14ac:dyDescent="0.25">
      <c r="B131" s="37"/>
      <c r="C131" s="37"/>
      <c r="D131" s="37"/>
      <c r="E131" s="37"/>
      <c r="F131" s="37"/>
      <c r="G131" s="37"/>
      <c r="H131" s="37"/>
      <c r="I131" s="37"/>
      <c r="J131" s="37"/>
    </row>
    <row r="132" spans="2:10" ht="15.6" x14ac:dyDescent="0.25">
      <c r="B132" s="28"/>
      <c r="C132" s="28"/>
      <c r="D132" s="28"/>
      <c r="E132" s="17"/>
      <c r="F132" s="17"/>
      <c r="G132" s="17"/>
      <c r="H132" s="17"/>
      <c r="I132" s="17"/>
      <c r="J132" s="17"/>
    </row>
    <row r="133" spans="2:10" ht="15.6" x14ac:dyDescent="0.3">
      <c r="B133" s="29" t="s">
        <v>22</v>
      </c>
      <c r="G133" s="17"/>
      <c r="H133" s="17"/>
      <c r="I133" s="17"/>
      <c r="J133" s="17"/>
    </row>
    <row r="134" spans="2:10" ht="15.6" x14ac:dyDescent="0.3">
      <c r="B134" s="29" t="s">
        <v>23</v>
      </c>
      <c r="G134" s="17"/>
      <c r="H134" s="17"/>
      <c r="I134" s="17"/>
      <c r="J134" s="17"/>
    </row>
    <row r="135" spans="2:10" ht="15.6" x14ac:dyDescent="0.3">
      <c r="B135" s="29" t="s">
        <v>24</v>
      </c>
      <c r="G135" s="17"/>
      <c r="H135" s="17"/>
      <c r="I135" s="17"/>
      <c r="J135" s="17"/>
    </row>
  </sheetData>
  <sheetProtection algorithmName="SHA-512" hashValue="rzwUgj/aN+HeNkD+nLDj70O1y3MiUPPcsjizwle05l3GW62cnl1+eXEejokcyRiALjFHdL+fHBXNVNNdTBnq2w==" saltValue="4WsUWb4VruVEK4fxDkVEaw==" spinCount="100000" sheet="1" formatColumns="0" formatRows="0" autoFilter="0"/>
  <mergeCells count="5">
    <mergeCell ref="E7:E8"/>
    <mergeCell ref="A1:D3"/>
    <mergeCell ref="D7:D8"/>
    <mergeCell ref="B129:J131"/>
    <mergeCell ref="B10:F25"/>
  </mergeCells>
  <phoneticPr fontId="15" type="noConversion"/>
  <conditionalFormatting sqref="B8 F29:F116">
    <cfRule type="expression" dxfId="2" priority="2" stopIfTrue="1">
      <formula>#REF!="Other (tonnes CO2e)"</formula>
    </cfRule>
  </conditionalFormatting>
  <conditionalFormatting sqref="E7">
    <cfRule type="expression" dxfId="1" priority="3" stopIfTrue="1">
      <formula>#REF!="Other (tonnes CO2e)"</formula>
    </cfRule>
  </conditionalFormatting>
  <conditionalFormatting sqref="I75">
    <cfRule type="expression" dxfId="0" priority="5" stopIfTrue="1">
      <formula>#REF!="Other (tonnes CO2e)"</formula>
    </cfRule>
  </conditionalFormatting>
  <dataValidations count="1">
    <dataValidation type="list" allowBlank="1" showInputMessage="1" showErrorMessage="1" sqref="G8" xr:uid="{6BAAB5F0-FBC4-4D48-8202-D9AB475B674F}">
      <formula1>"Kilometres,Miles"</formula1>
    </dataValidation>
  </dataValidations>
  <pageMargins left="0.75" right="0.75" top="1" bottom="1"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50B34AA-4C93-4489-A4EB-95F12774EEC8}">
          <x14:formula1>
            <xm:f>'Emission factors'!$A$2:$A$11</xm:f>
          </x14:formula1>
          <xm:sqref>C29:C116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28618-79E1-4DC5-988F-7DAC311D0462}">
  <dimension ref="A1:D11"/>
  <sheetViews>
    <sheetView workbookViewId="0">
      <selection activeCell="E1" sqref="E1"/>
    </sheetView>
  </sheetViews>
  <sheetFormatPr defaultRowHeight="14.4" x14ac:dyDescent="0.3"/>
  <cols>
    <col min="1" max="1" width="21.5546875" bestFit="1" customWidth="1"/>
    <col min="2" max="2" width="21.5546875" customWidth="1"/>
    <col min="3" max="3" width="19" bestFit="1" customWidth="1"/>
    <col min="4" max="4" width="27.6640625" customWidth="1"/>
    <col min="5" max="5" width="21.109375" customWidth="1"/>
  </cols>
  <sheetData>
    <row r="1" spans="1:4" x14ac:dyDescent="0.3">
      <c r="A1" t="s">
        <v>31</v>
      </c>
      <c r="B1" t="s">
        <v>42</v>
      </c>
      <c r="C1" t="s">
        <v>43</v>
      </c>
      <c r="D1" t="s">
        <v>18</v>
      </c>
    </row>
    <row r="2" spans="1:4" x14ac:dyDescent="0.3">
      <c r="A2" t="s">
        <v>20</v>
      </c>
      <c r="B2">
        <v>1.2589097334764579E-3</v>
      </c>
      <c r="C2">
        <v>0.501</v>
      </c>
      <c r="D2" t="s">
        <v>45</v>
      </c>
    </row>
    <row r="3" spans="1:4" x14ac:dyDescent="0.3">
      <c r="A3" t="s">
        <v>19</v>
      </c>
      <c r="B3">
        <v>1.7458169113138528E-3</v>
      </c>
      <c r="C3">
        <v>0.443</v>
      </c>
      <c r="D3" t="s">
        <v>45</v>
      </c>
    </row>
    <row r="4" spans="1:4" x14ac:dyDescent="0.3">
      <c r="A4" t="s">
        <v>38</v>
      </c>
      <c r="B4">
        <v>7.4742786515624325E-4</v>
      </c>
      <c r="C4">
        <v>0.23485</v>
      </c>
      <c r="D4" t="s">
        <v>45</v>
      </c>
    </row>
    <row r="5" spans="1:4" x14ac:dyDescent="0.3">
      <c r="A5" t="s">
        <v>21</v>
      </c>
      <c r="B5">
        <v>4.4458141754282062E-4</v>
      </c>
      <c r="C5">
        <v>0.11228</v>
      </c>
      <c r="D5" t="s">
        <v>45</v>
      </c>
    </row>
    <row r="6" spans="1:4" x14ac:dyDescent="0.3">
      <c r="A6" t="s">
        <v>40</v>
      </c>
      <c r="B6" s="30">
        <v>4.47108088404512E-4</v>
      </c>
      <c r="C6">
        <v>1.6080000000000001</v>
      </c>
      <c r="D6" t="s">
        <v>45</v>
      </c>
    </row>
    <row r="7" spans="1:4" x14ac:dyDescent="0.3">
      <c r="A7" t="s">
        <v>41</v>
      </c>
      <c r="B7" s="30">
        <v>1.9202698548854069E-4</v>
      </c>
      <c r="C7">
        <v>1.7010000000000001</v>
      </c>
      <c r="D7" t="s">
        <v>45</v>
      </c>
    </row>
    <row r="8" spans="1:4" x14ac:dyDescent="0.3">
      <c r="A8" t="s">
        <v>34</v>
      </c>
      <c r="B8">
        <v>2.7133548234468618E-5</v>
      </c>
      <c r="C8">
        <v>1.048E-2</v>
      </c>
      <c r="D8" t="s">
        <v>45</v>
      </c>
    </row>
    <row r="9" spans="1:4" x14ac:dyDescent="0.3">
      <c r="A9" t="s">
        <v>37</v>
      </c>
      <c r="B9">
        <v>4.2290354715620785E-4</v>
      </c>
      <c r="C9">
        <v>0.42299999999999999</v>
      </c>
      <c r="D9" t="s">
        <v>45</v>
      </c>
    </row>
    <row r="10" spans="1:4" x14ac:dyDescent="0.3">
      <c r="A10" t="s">
        <v>36</v>
      </c>
      <c r="B10">
        <v>2.4256040272236715E-4</v>
      </c>
      <c r="C10">
        <v>0.24299999999999999</v>
      </c>
      <c r="D10" t="s">
        <v>45</v>
      </c>
    </row>
    <row r="11" spans="1:4" x14ac:dyDescent="0.3">
      <c r="A11" t="s">
        <v>35</v>
      </c>
      <c r="B11">
        <v>2.976482648852296E-4</v>
      </c>
      <c r="C11">
        <v>0.29799999999999999</v>
      </c>
      <c r="D11" t="s">
        <v>45</v>
      </c>
    </row>
  </sheetData>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B4DBEA43BC0B4DBC417E112B7D1482" ma:contentTypeVersion="18" ma:contentTypeDescription="Create a new document." ma:contentTypeScope="" ma:versionID="ce3163f4c16eee63d79ad595b26d2229">
  <xsd:schema xmlns:xsd="http://www.w3.org/2001/XMLSchema" xmlns:xs="http://www.w3.org/2001/XMLSchema" xmlns:p="http://schemas.microsoft.com/office/2006/metadata/properties" xmlns:ns2="df4101dc-333f-4140-86b9-ee9d3b806fee" xmlns:ns3="7477654a-fa19-4e62-9af2-7ed133103cdb" targetNamespace="http://schemas.microsoft.com/office/2006/metadata/properties" ma:root="true" ma:fieldsID="5adac5f5612cf30008bab9d7ad00dde3" ns2:_="" ns3:_="">
    <xsd:import namespace="df4101dc-333f-4140-86b9-ee9d3b806fee"/>
    <xsd:import namespace="7477654a-fa19-4e62-9af2-7ed133103c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101dc-333f-4140-86b9-ee9d3b806f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989775f-c742-4ea6-a4aa-d206894569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77654a-fa19-4e62-9af2-7ed133103cd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f2d74e7-54f1-4491-a8a2-f2c8224bf71b}" ma:internalName="TaxCatchAll" ma:showField="CatchAllData" ma:web="7477654a-fa19-4e62-9af2-7ed133103c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7477654a-fa19-4e62-9af2-7ed133103cdb">
      <UserInfo>
        <DisplayName>Fiona MacLennan</DisplayName>
        <AccountId>13</AccountId>
        <AccountType/>
      </UserInfo>
      <UserInfo>
        <DisplayName>Caro Overy</DisplayName>
        <AccountId>560</AccountId>
        <AccountType/>
      </UserInfo>
    </SharedWithUsers>
    <lcf76f155ced4ddcb4097134ff3c332f xmlns="df4101dc-333f-4140-86b9-ee9d3b806fee">
      <Terms xmlns="http://schemas.microsoft.com/office/infopath/2007/PartnerControls"/>
    </lcf76f155ced4ddcb4097134ff3c332f>
    <TaxCatchAll xmlns="7477654a-fa19-4e62-9af2-7ed133103cd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AB3B87-4F3D-44EB-AE77-968154FD1A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101dc-333f-4140-86b9-ee9d3b806fee"/>
    <ds:schemaRef ds:uri="7477654a-fa19-4e62-9af2-7ed133103c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EA819-387E-4C78-BDD2-33027BD2645B}">
  <ds:schemaRefs>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7477654a-fa19-4e62-9af2-7ed133103cdb"/>
    <ds:schemaRef ds:uri="df4101dc-333f-4140-86b9-ee9d3b806fee"/>
    <ds:schemaRef ds:uri="http://www.w3.org/XML/1998/namespace"/>
  </ds:schemaRefs>
</ds:datastoreItem>
</file>

<file path=customXml/itemProps3.xml><?xml version="1.0" encoding="utf-8"?>
<ds:datastoreItem xmlns:ds="http://schemas.openxmlformats.org/officeDocument/2006/customXml" ds:itemID="{C23A7CD9-24DF-4E66-BE68-AAD07C1395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Freight carbon footprint calc</vt:lpstr>
      <vt:lpstr>Emission factors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Caroline Overy</dc:creator>
  <cp:keywords/>
  <dc:description/>
  <cp:lastModifiedBy>Sana Azeem</cp:lastModifiedBy>
  <cp:revision/>
  <dcterms:created xsi:type="dcterms:W3CDTF">2021-04-27T09:26:01Z</dcterms:created>
  <dcterms:modified xsi:type="dcterms:W3CDTF">2025-12-09T13:48:36Z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0x01010098B4DBEA43BC0B4DBC417E112B7D1482</vt:lpwstr>
  </property>
  <property fmtid="{D5CDD505-2E9C-101B-9397-08002B2CF9AE}" pid="3" name="MediaServiceImageTags">
    <vt:lpwstr/>
  </property>
</Properties>
</file>