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atthewBelsey\Downloads\"/>
    </mc:Choice>
  </mc:AlternateContent>
  <xr:revisionPtr revIDLastSave="0" documentId="13_ncr:1_{58CA5360-B04B-4441-8096-6AED5EC52E66}" xr6:coauthVersionLast="47" xr6:coauthVersionMax="47" xr10:uidLastSave="{00000000-0000-0000-0000-000000000000}"/>
  <bookViews>
    <workbookView xWindow="-108" yWindow="-108" windowWidth="23256" windowHeight="13896" xr2:uid="{12B1B17A-D6AA-4B51-915B-2C9EF1167BE8}"/>
  </bookViews>
  <sheets>
    <sheet name="Your plan summary" sheetId="2" r:id="rId1"/>
    <sheet name="Tables"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l="1"/>
  <c r="E45" i="2"/>
  <c r="D45" i="2"/>
  <c r="E53" i="2"/>
  <c r="D53" i="2"/>
  <c r="E52" i="2"/>
  <c r="D52" i="2"/>
  <c r="D55" i="2" l="1"/>
  <c r="E54" i="2"/>
  <c r="E55" i="2" s="1"/>
  <c r="E47" i="2"/>
  <c r="D46" i="2"/>
  <c r="D48" i="2" s="1"/>
  <c r="C52" i="2"/>
  <c r="C55" i="2" s="1"/>
  <c r="C45" i="2"/>
  <c r="C48" i="2" s="1"/>
  <c r="I24" i="2" l="1"/>
  <c r="E48" i="2"/>
  <c r="I22" i="2" s="1"/>
</calcChain>
</file>

<file path=xl/sharedStrings.xml><?xml version="1.0" encoding="utf-8"?>
<sst xmlns="http://schemas.openxmlformats.org/spreadsheetml/2006/main" count="103" uniqueCount="86">
  <si>
    <t>Utilities - Electricity</t>
  </si>
  <si>
    <t>Overheads</t>
  </si>
  <si>
    <t>Regular programming</t>
  </si>
  <si>
    <t>Building improvement</t>
  </si>
  <si>
    <t>New Technology</t>
  </si>
  <si>
    <t>Yes</t>
  </si>
  <si>
    <t>Don't know</t>
  </si>
  <si>
    <t>No</t>
  </si>
  <si>
    <t>Some suggested projects</t>
  </si>
  <si>
    <t>Use an electric vehicle</t>
  </si>
  <si>
    <t>Agree a switch off policy for the office</t>
  </si>
  <si>
    <t>Reuse set materials</t>
  </si>
  <si>
    <t>Impacts</t>
  </si>
  <si>
    <t>Responses</t>
  </si>
  <si>
    <t>Activities</t>
  </si>
  <si>
    <t>Project type</t>
  </si>
  <si>
    <t>Behaviour change</t>
  </si>
  <si>
    <t>Special</t>
  </si>
  <si>
    <t>Travel</t>
  </si>
  <si>
    <t>New methods adopted</t>
  </si>
  <si>
    <t>Savings Breakdown</t>
  </si>
  <si>
    <t>Total expected cost savings (£)</t>
  </si>
  <si>
    <t>Select</t>
  </si>
  <si>
    <t>Other</t>
  </si>
  <si>
    <t>New technology</t>
  </si>
  <si>
    <t>Generator use</t>
  </si>
  <si>
    <t>Electricity</t>
  </si>
  <si>
    <t>Gas</t>
  </si>
  <si>
    <t>Water</t>
  </si>
  <si>
    <t>Other energy</t>
  </si>
  <si>
    <t>Waste</t>
  </si>
  <si>
    <t>Materials</t>
  </si>
  <si>
    <t>Procurement</t>
  </si>
  <si>
    <t>Digital</t>
  </si>
  <si>
    <t>Year 1</t>
  </si>
  <si>
    <t>Year 2</t>
  </si>
  <si>
    <t>Year 3</t>
  </si>
  <si>
    <t>Combined expected savings for three years</t>
  </si>
  <si>
    <t>Version</t>
  </si>
  <si>
    <t>Last edited</t>
  </si>
  <si>
    <t>Emission reduction plan summary</t>
  </si>
  <si>
    <t>Pink cells - select value from a list</t>
  </si>
  <si>
    <t>Green cells - value populates automatically</t>
  </si>
  <si>
    <t>Impacts are you planning to reduce</t>
  </si>
  <si>
    <t>Type of activities will this affect</t>
  </si>
  <si>
    <t>Type of outcome will the project have</t>
  </si>
  <si>
    <t>Capital cost of the reduction project (£)</t>
  </si>
  <si>
    <t>Annual reduction in emissions you hope to achieve (kgCO2e)</t>
  </si>
  <si>
    <t>Annual reduction in costs you hope to achieve on current practice (£)</t>
  </si>
  <si>
    <t>Will reduced emissions continue after this year?</t>
  </si>
  <si>
    <t>Will reduced costs continue after this year?</t>
  </si>
  <si>
    <t>Does the project have management approval?</t>
  </si>
  <si>
    <t>Your actions</t>
  </si>
  <si>
    <t>EXAMPLE: Source LED stage lighting supplier for touring companies</t>
  </si>
  <si>
    <t>Emissions (kgCO2e)</t>
  </si>
  <si>
    <t>Cost (£)</t>
  </si>
  <si>
    <t>Expected emissions savings (kgCO2e) from year 1</t>
  </si>
  <si>
    <t>Expected cost savings (£) from year 1</t>
  </si>
  <si>
    <t>Expected emissions savings (kgCO2e) from year 2</t>
  </si>
  <si>
    <t>Expected cost savings (£) from year 2</t>
  </si>
  <si>
    <t>Expected emissions savings (kgCO2e) from year 3</t>
  </si>
  <si>
    <t>Expected cost savings (£) from year 3</t>
  </si>
  <si>
    <t>Total expected emission savings (kgCO2e)</t>
  </si>
  <si>
    <t>Savings achieved in Year 1 (kgCO2e)</t>
  </si>
  <si>
    <t>Savings achieved in Year 2 (kgCO2e)</t>
  </si>
  <si>
    <t>Savings achieved in Year 3 (kgCO2e)</t>
  </si>
  <si>
    <t>Expected emission savings for three years</t>
  </si>
  <si>
    <t>Expected cost savings for three years</t>
  </si>
  <si>
    <t>Savings achieved in Year 1 (£)</t>
  </si>
  <si>
    <t>Savings achieved in Year 2 (£)</t>
  </si>
  <si>
    <t>Savings achieved in Year 3 (£)</t>
  </si>
  <si>
    <t>EXAMPLE: Upgrade auditorium lighting</t>
  </si>
  <si>
    <t>EXAMPLE: Trial one year of no domestic flights (unless needed due to access requirements)</t>
  </si>
  <si>
    <t>Actions and reductions</t>
  </si>
  <si>
    <t>This summary spreadsheet can be used to collate estimated/measured savings for emissions reductions projects (1 per year) which you have already investigated and evaluated. It covers a 3 year period and can be reviewed and updated as plans are executed or changed. Projects may extend over a number of years and may be treated as separate phases. Project savings may not be directly measurable but may be based on estimates provided by other CCS calculation tools.
How to use the tool:
1. The 'Actions and reductions' table currently contains three examples. Read through these to get an idea of how to use the tool.
2. Delete the three examples.
3. Write your action for Year 1 and select the categories it fits into in rows 26-28.
4. Using a carbon calculator and your own research, add figures in rows 29-31.
5. Select yes or no in rows 32-34.
6. Repeat for actions in Year 2 and Year 3.
7. The two 'Savings breakdown' tables (below) and the 'Combined expected savings' summary (right) will automatically update.</t>
  </si>
  <si>
    <t>Upgrade building insulation</t>
  </si>
  <si>
    <t>Use slow travel options over flights</t>
  </si>
  <si>
    <t>Reduce wate going to landfill</t>
  </si>
  <si>
    <t>Use a car sharing scheme</t>
  </si>
  <si>
    <t>Redesign your website</t>
  </si>
  <si>
    <t>Culture for Climate Scotland is a Scottish Charitable Incorporated Organisation. Registered Charity number: SC042687</t>
  </si>
  <si>
    <t>Registered office: Thorn House 5 Rose Street Edinburgh EH2 2PR</t>
  </si>
  <si>
    <t>Supported by:</t>
  </si>
  <si>
    <t>This tool is designed to start you thinking about how to approach emission reduction. When you want to develop your emission reduction plans further than this tool allows, we encourage you to adapt the tool or move on to another tool/your own tool. If you wish to adapt the tool, go to Review &gt; Unprotect Sheet and use the password CCS.</t>
  </si>
  <si>
    <t>Blue cells - edit text or numbers manually</t>
  </si>
  <si>
    <t>If you require further support in the use of this tool, please contact Matthew Belsey on matthew.belsey@cultureforclimate.scot.
General support for and emissions reporting or calculations can be found at cultureforclimate.scot/services/environmental-reporting/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</si>
</sst>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rgb="FF3F3F76"/>
      <name val="Calibri"/>
      <family val="2"/>
      <scheme val="minor"/>
    </font>
    <font>
      <sz val="11"/>
      <color theme="1"/>
      <name val="Tenorite"/>
    </font>
    <font>
      <sz val="10"/>
      <color theme="1"/>
      <name val="Tenorite"/>
    </font>
    <font>
      <b/>
      <sz val="11"/>
      <color rgb="FFFFFDDF"/>
      <name val="Tenorite"/>
    </font>
    <font>
      <sz val="20"/>
      <color rgb="FFFF0000"/>
      <name val="Tenorite"/>
    </font>
    <font>
      <sz val="12"/>
      <color theme="1"/>
      <name val="Tenorite"/>
    </font>
    <font>
      <sz val="36"/>
      <color theme="1"/>
      <name val="Tenorite"/>
    </font>
    <font>
      <sz val="12"/>
      <name val="Tenorite"/>
    </font>
    <font>
      <b/>
      <sz val="11"/>
      <color rgb="FF000000"/>
      <name val="Tenorite"/>
    </font>
    <font>
      <sz val="11"/>
      <color rgb="FF3F3F76"/>
      <name val="Tenorite"/>
    </font>
    <font>
      <b/>
      <sz val="12"/>
      <color rgb="FFFFFDDF"/>
      <name val="Tenorite"/>
    </font>
    <font>
      <b/>
      <sz val="16"/>
      <color rgb="FFFFFDDF"/>
      <name val="Tenorite"/>
    </font>
    <font>
      <b/>
      <sz val="18"/>
      <color rgb="FFFFFDDF"/>
      <name val="Tenorite"/>
    </font>
    <font>
      <sz val="16"/>
      <color theme="1"/>
      <name val="Tenorite"/>
    </font>
    <font>
      <b/>
      <sz val="20"/>
      <color rgb="FF000000"/>
      <name val="Tenorite"/>
    </font>
    <font>
      <b/>
      <sz val="20"/>
      <color theme="1"/>
      <name val="Tenorite"/>
    </font>
  </fonts>
  <fills count="11">
    <fill>
      <patternFill patternType="none"/>
    </fill>
    <fill>
      <patternFill patternType="gray125"/>
    </fill>
    <fill>
      <patternFill patternType="solid">
        <fgColor theme="4" tint="0.79998168889431442"/>
        <bgColor indexed="65"/>
      </patternFill>
    </fill>
    <fill>
      <patternFill patternType="solid">
        <fgColor rgb="FFFFCC99"/>
      </patternFill>
    </fill>
    <fill>
      <patternFill patternType="solid">
        <fgColor theme="4" tint="0.59999389629810485"/>
        <bgColor indexed="65"/>
      </patternFill>
    </fill>
    <fill>
      <patternFill patternType="solid">
        <fgColor rgb="FFFFFDDF"/>
        <bgColor indexed="64"/>
      </patternFill>
    </fill>
    <fill>
      <patternFill patternType="solid">
        <fgColor rgb="FF2195A5"/>
        <bgColor indexed="64"/>
      </patternFill>
    </fill>
    <fill>
      <patternFill patternType="solid">
        <fgColor rgb="FF9EDDC0"/>
        <bgColor indexed="64"/>
      </patternFill>
    </fill>
    <fill>
      <patternFill patternType="solid">
        <fgColor rgb="FFDEF8F7"/>
        <bgColor indexed="64"/>
      </patternFill>
    </fill>
    <fill>
      <patternFill patternType="solid">
        <fgColor rgb="FFF3E8FC"/>
        <bgColor indexed="64"/>
      </patternFill>
    </fill>
    <fill>
      <patternFill patternType="solid">
        <fgColor rgb="FFFFB793"/>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bottom style="thin">
        <color rgb="FF7F7F7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3" fillId="3" borderId="1" applyNumberFormat="0" applyAlignment="0" applyProtection="0"/>
    <xf numFmtId="0" fontId="1" fillId="4" borderId="0" applyNumberFormat="0" applyBorder="0" applyAlignment="0" applyProtection="0"/>
    <xf numFmtId="43" fontId="1" fillId="0" borderId="0" applyFont="0" applyFill="0" applyBorder="0" applyAlignment="0" applyProtection="0"/>
  </cellStyleXfs>
  <cellXfs count="54">
    <xf numFmtId="0" fontId="0" fillId="0" borderId="0" xfId="0"/>
    <xf numFmtId="0" fontId="2" fillId="0" borderId="0" xfId="0" applyFont="1"/>
    <xf numFmtId="0" fontId="12" fillId="8" borderId="1" xfId="2" applyFont="1" applyFill="1" applyProtection="1">
      <protection locked="0"/>
    </xf>
    <xf numFmtId="0" fontId="12" fillId="9" borderId="1" xfId="2" applyFont="1" applyFill="1" applyProtection="1">
      <protection locked="0"/>
    </xf>
    <xf numFmtId="0" fontId="12" fillId="9" borderId="10" xfId="2" applyFont="1" applyFill="1" applyBorder="1" applyProtection="1">
      <protection locked="0"/>
    </xf>
    <xf numFmtId="0" fontId="9" fillId="5" borderId="0" xfId="0" applyFont="1" applyFill="1" applyAlignment="1">
      <alignment vertical="center"/>
    </xf>
    <xf numFmtId="0" fontId="4" fillId="5" borderId="0" xfId="0" applyFont="1" applyFill="1"/>
    <xf numFmtId="0" fontId="0" fillId="5" borderId="0" xfId="0" applyFill="1"/>
    <xf numFmtId="0" fontId="7" fillId="5" borderId="0" xfId="0" applyFont="1" applyFill="1"/>
    <xf numFmtId="0" fontId="5" fillId="5" borderId="0" xfId="0" applyFont="1" applyFill="1" applyAlignment="1">
      <alignment vertical="top"/>
    </xf>
    <xf numFmtId="0" fontId="4" fillId="5" borderId="0" xfId="0" applyFont="1" applyFill="1" applyAlignment="1">
      <alignment vertical="top"/>
    </xf>
    <xf numFmtId="0" fontId="6" fillId="6" borderId="6" xfId="0" applyFont="1" applyFill="1" applyBorder="1"/>
    <xf numFmtId="164" fontId="4" fillId="7" borderId="6" xfId="0" applyNumberFormat="1" applyFont="1" applyFill="1" applyBorder="1"/>
    <xf numFmtId="0" fontId="6" fillId="6" borderId="6" xfId="0" applyFont="1" applyFill="1" applyBorder="1" applyAlignment="1">
      <alignment vertical="top"/>
    </xf>
    <xf numFmtId="14" fontId="8" fillId="7" borderId="6" xfId="0" applyNumberFormat="1" applyFont="1" applyFill="1" applyBorder="1" applyAlignment="1">
      <alignment vertical="top"/>
    </xf>
    <xf numFmtId="0" fontId="4" fillId="5" borderId="0" xfId="0" applyFont="1" applyFill="1" applyAlignment="1">
      <alignment vertical="top" wrapText="1"/>
    </xf>
    <xf numFmtId="0" fontId="18" fillId="5" borderId="0" xfId="0" applyFont="1" applyFill="1" applyAlignment="1">
      <alignment vertical="top"/>
    </xf>
    <xf numFmtId="0" fontId="13" fillId="6" borderId="6" xfId="0" applyFont="1" applyFill="1" applyBorder="1" applyAlignment="1">
      <alignment vertical="center" wrapText="1"/>
    </xf>
    <xf numFmtId="0" fontId="4" fillId="7" borderId="6" xfId="1" applyFont="1" applyFill="1" applyBorder="1" applyProtection="1"/>
    <xf numFmtId="0" fontId="4" fillId="5" borderId="11" xfId="0" applyFont="1" applyFill="1" applyBorder="1"/>
    <xf numFmtId="0" fontId="4" fillId="5" borderId="9" xfId="0" applyFont="1" applyFill="1" applyBorder="1"/>
    <xf numFmtId="0" fontId="4" fillId="7" borderId="6" xfId="3" applyFont="1" applyFill="1" applyBorder="1" applyAlignment="1" applyProtection="1">
      <alignment horizontal="right"/>
    </xf>
    <xf numFmtId="0" fontId="4" fillId="7" borderId="6" xfId="3" applyFont="1" applyFill="1" applyBorder="1" applyProtection="1"/>
    <xf numFmtId="0" fontId="8" fillId="5" borderId="0" xfId="0" applyFont="1" applyFill="1"/>
    <xf numFmtId="0" fontId="11" fillId="8" borderId="6" xfId="0" applyFont="1" applyFill="1" applyBorder="1" applyAlignment="1" applyProtection="1">
      <alignment horizontal="left" vertical="top" wrapText="1"/>
      <protection locked="0"/>
    </xf>
    <xf numFmtId="165" fontId="10" fillId="10" borderId="6" xfId="0" applyNumberFormat="1" applyFont="1" applyFill="1" applyBorder="1" applyAlignment="1">
      <alignment horizontal="center" vertical="center"/>
    </xf>
    <xf numFmtId="0" fontId="8" fillId="5" borderId="0" xfId="0" applyFont="1" applyFill="1" applyAlignment="1">
      <alignment horizontal="left" vertical="top" wrapText="1"/>
    </xf>
    <xf numFmtId="0" fontId="8" fillId="5" borderId="0" xfId="0" applyFont="1" applyFill="1" applyAlignment="1">
      <alignment horizontal="left" vertical="top"/>
    </xf>
    <xf numFmtId="0" fontId="4" fillId="5" borderId="0" xfId="0" applyFont="1" applyFill="1" applyAlignment="1">
      <alignment horizontal="left" vertical="top"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13" fillId="6" borderId="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6"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7" fillId="5" borderId="0" xfId="0" applyFont="1" applyFill="1" applyAlignment="1">
      <alignment horizontal="left" vertical="center" wrapText="1"/>
    </xf>
    <xf numFmtId="165" fontId="10" fillId="10" borderId="7" xfId="0" applyNumberFormat="1" applyFont="1" applyFill="1" applyBorder="1" applyAlignment="1">
      <alignment horizontal="right" vertical="center"/>
    </xf>
    <xf numFmtId="165" fontId="10" fillId="10" borderId="8" xfId="0" applyNumberFormat="1" applyFont="1" applyFill="1" applyBorder="1" applyAlignment="1">
      <alignment horizontal="right" vertical="center"/>
    </xf>
    <xf numFmtId="165" fontId="10" fillId="10" borderId="9" xfId="0" applyNumberFormat="1" applyFont="1" applyFill="1" applyBorder="1" applyAlignment="1">
      <alignment horizontal="right" vertical="center"/>
    </xf>
    <xf numFmtId="0" fontId="10" fillId="8" borderId="6" xfId="0" applyFont="1" applyFill="1" applyBorder="1" applyAlignment="1">
      <alignment horizontal="left"/>
    </xf>
    <xf numFmtId="0" fontId="10" fillId="9" borderId="6" xfId="0" applyFont="1" applyFill="1" applyBorder="1" applyAlignment="1">
      <alignment horizontal="left"/>
    </xf>
    <xf numFmtId="0" fontId="8" fillId="7" borderId="6" xfId="4" applyNumberFormat="1" applyFont="1" applyFill="1" applyBorder="1" applyAlignment="1" applyProtection="1">
      <alignment horizontal="left"/>
    </xf>
    <xf numFmtId="0" fontId="14" fillId="6" borderId="6" xfId="0" applyFont="1" applyFill="1" applyBorder="1" applyAlignment="1">
      <alignment horizontal="left" vertical="center" wrapText="1"/>
    </xf>
    <xf numFmtId="0" fontId="15" fillId="6" borderId="6" xfId="0" applyFont="1" applyFill="1" applyBorder="1" applyAlignment="1">
      <alignment horizontal="center" vertical="center" wrapText="1"/>
    </xf>
    <xf numFmtId="0" fontId="16" fillId="7" borderId="6" xfId="0" applyFont="1" applyFill="1" applyBorder="1" applyAlignment="1">
      <alignment horizontal="center" vertical="center"/>
    </xf>
    <xf numFmtId="0" fontId="9" fillId="5" borderId="0" xfId="0" applyFont="1" applyFill="1" applyAlignment="1">
      <alignment horizontal="left" vertical="center"/>
    </xf>
  </cellXfs>
  <cellStyles count="5">
    <cellStyle name="20% - Accent1" xfId="1" builtinId="30"/>
    <cellStyle name="40% - Accent1" xfId="3" builtinId="31"/>
    <cellStyle name="Comma" xfId="4" builtinId="3"/>
    <cellStyle name="Input" xfId="2" builtinId="20"/>
    <cellStyle name="Normal" xfId="0" builtinId="0"/>
  </cellStyles>
  <dxfs count="1">
    <dxf>
      <font>
        <color auto="1"/>
      </font>
      <fill>
        <patternFill>
          <bgColor rgb="FF63CECA"/>
        </patternFill>
      </fill>
    </dxf>
  </dxfs>
  <tableStyles count="0" defaultTableStyle="TableStyleMedium2" defaultPivotStyle="PivotStyleLight16"/>
  <colors>
    <mruColors>
      <color rgb="FFFFFDDF"/>
      <color rgb="FF9EDDC0"/>
      <color rgb="FF2195A5"/>
      <color rgb="FFF3E8FC"/>
      <color rgb="FFDEF8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133683</xdr:colOff>
      <xdr:row>0</xdr:row>
      <xdr:rowOff>0</xdr:rowOff>
    </xdr:from>
    <xdr:to>
      <xdr:col>5</xdr:col>
      <xdr:colOff>944550</xdr:colOff>
      <xdr:row>5</xdr:row>
      <xdr:rowOff>115343</xdr:rowOff>
    </xdr:to>
    <xdr:pic>
      <xdr:nvPicPr>
        <xdr:cNvPr id="5" name="Picture 4">
          <a:extLst>
            <a:ext uri="{FF2B5EF4-FFF2-40B4-BE49-F238E27FC236}">
              <a16:creationId xmlns:a16="http://schemas.microsoft.com/office/drawing/2014/main" id="{AF6FB79A-F59C-462A-B96C-563FCBFAED0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558" t="25175" r="17442" b="32955"/>
        <a:stretch/>
      </xdr:blipFill>
      <xdr:spPr>
        <a:xfrm>
          <a:off x="7118683" y="0"/>
          <a:ext cx="2757643" cy="992646"/>
        </a:xfrm>
        <a:prstGeom prst="rect">
          <a:avLst/>
        </a:prstGeom>
      </xdr:spPr>
    </xdr:pic>
    <xdr:clientData/>
  </xdr:twoCellAnchor>
  <xdr:twoCellAnchor editAs="oneCell">
    <xdr:from>
      <xdr:col>5</xdr:col>
      <xdr:colOff>1222452</xdr:colOff>
      <xdr:row>0</xdr:row>
      <xdr:rowOff>0</xdr:rowOff>
    </xdr:from>
    <xdr:to>
      <xdr:col>7</xdr:col>
      <xdr:colOff>778849</xdr:colOff>
      <xdr:row>6</xdr:row>
      <xdr:rowOff>9405</xdr:rowOff>
    </xdr:to>
    <xdr:pic>
      <xdr:nvPicPr>
        <xdr:cNvPr id="6" name="Picture 5">
          <a:extLst>
            <a:ext uri="{FF2B5EF4-FFF2-40B4-BE49-F238E27FC236}">
              <a16:creationId xmlns:a16="http://schemas.microsoft.com/office/drawing/2014/main" id="{7BC2FAF4-1349-48A4-91EA-08F11B4C3A1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132" t="23242" r="14944" b="30670"/>
        <a:stretch/>
      </xdr:blipFill>
      <xdr:spPr>
        <a:xfrm>
          <a:off x="10154228" y="0"/>
          <a:ext cx="2798239" cy="1062168"/>
        </a:xfrm>
        <a:prstGeom prst="rect">
          <a:avLst/>
        </a:prstGeom>
      </xdr:spPr>
    </xdr:pic>
    <xdr:clientData/>
  </xdr:twoCellAnchor>
  <xdr:twoCellAnchor editAs="oneCell">
    <xdr:from>
      <xdr:col>2</xdr:col>
      <xdr:colOff>716643</xdr:colOff>
      <xdr:row>73</xdr:row>
      <xdr:rowOff>173644</xdr:rowOff>
    </xdr:from>
    <xdr:to>
      <xdr:col>3</xdr:col>
      <xdr:colOff>1260929</xdr:colOff>
      <xdr:row>76</xdr:row>
      <xdr:rowOff>166077</xdr:rowOff>
    </xdr:to>
    <xdr:pic>
      <xdr:nvPicPr>
        <xdr:cNvPr id="7" name="Picture 6">
          <a:extLst>
            <a:ext uri="{FF2B5EF4-FFF2-40B4-BE49-F238E27FC236}">
              <a16:creationId xmlns:a16="http://schemas.microsoft.com/office/drawing/2014/main" id="{36235BE6-05A4-4CD9-B42A-1BB8FE4F85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59793" y="15299344"/>
          <a:ext cx="2392136" cy="525834"/>
        </a:xfrm>
        <a:prstGeom prst="rect">
          <a:avLst/>
        </a:prstGeom>
      </xdr:spPr>
    </xdr:pic>
    <xdr:clientData/>
  </xdr:twoCellAnchor>
  <xdr:twoCellAnchor editAs="oneCell">
    <xdr:from>
      <xdr:col>0</xdr:col>
      <xdr:colOff>733048</xdr:colOff>
      <xdr:row>72</xdr:row>
      <xdr:rowOff>5536</xdr:rowOff>
    </xdr:from>
    <xdr:to>
      <xdr:col>1</xdr:col>
      <xdr:colOff>1103085</xdr:colOff>
      <xdr:row>79</xdr:row>
      <xdr:rowOff>41350</xdr:rowOff>
    </xdr:to>
    <xdr:pic>
      <xdr:nvPicPr>
        <xdr:cNvPr id="8" name="Picture 7">
          <a:extLst>
            <a:ext uri="{FF2B5EF4-FFF2-40B4-BE49-F238E27FC236}">
              <a16:creationId xmlns:a16="http://schemas.microsoft.com/office/drawing/2014/main" id="{FD533222-8329-4717-BCCC-12A5BA895BA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3048" y="14953436"/>
          <a:ext cx="1963887" cy="128041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B6024-0838-437C-A6EF-07FB2EF5F21E}">
  <sheetPr>
    <pageSetUpPr fitToPage="1"/>
  </sheetPr>
  <dimension ref="A1:M82"/>
  <sheetViews>
    <sheetView tabSelected="1" zoomScale="76" zoomScaleNormal="84" workbookViewId="0">
      <selection activeCell="F9" sqref="F9"/>
    </sheetView>
  </sheetViews>
  <sheetFormatPr defaultColWidth="8.77734375" defaultRowHeight="13.8" x14ac:dyDescent="0.25"/>
  <cols>
    <col min="1" max="2" width="22.77734375" style="6" customWidth="1"/>
    <col min="3" max="3" width="26.44140625" style="6" customWidth="1"/>
    <col min="4" max="6" width="27.77734375" style="6" customWidth="1"/>
    <col min="7" max="7" width="18.5546875" style="6" customWidth="1"/>
    <col min="8" max="8" width="14.77734375" style="6" customWidth="1"/>
    <col min="9" max="9" width="8.77734375" style="6"/>
    <col min="10" max="10" width="11.21875" style="6" customWidth="1"/>
    <col min="11" max="16384" width="8.77734375" style="6"/>
  </cols>
  <sheetData>
    <row r="1" spans="1:13" s="7" customFormat="1" ht="13.5" customHeight="1" x14ac:dyDescent="0.3">
      <c r="A1" s="53" t="s">
        <v>40</v>
      </c>
      <c r="B1" s="53"/>
      <c r="C1" s="53"/>
      <c r="D1" s="53"/>
      <c r="E1" s="53"/>
      <c r="F1" s="5"/>
      <c r="G1" s="5"/>
      <c r="H1" s="5"/>
      <c r="I1" s="5"/>
      <c r="J1" s="5"/>
      <c r="K1" s="6"/>
      <c r="L1" s="6"/>
      <c r="M1" s="6"/>
    </row>
    <row r="2" spans="1:13" s="7" customFormat="1" ht="13.95" customHeight="1" x14ac:dyDescent="0.3">
      <c r="A2" s="53"/>
      <c r="B2" s="53"/>
      <c r="C2" s="53"/>
      <c r="D2" s="53"/>
      <c r="E2" s="53"/>
      <c r="F2" s="5"/>
      <c r="G2" s="5"/>
      <c r="H2" s="5"/>
      <c r="I2" s="5"/>
      <c r="J2" s="5"/>
      <c r="K2" s="6"/>
      <c r="L2" s="6"/>
      <c r="M2" s="6"/>
    </row>
    <row r="3" spans="1:13" s="7" customFormat="1" ht="13.95" customHeight="1" x14ac:dyDescent="0.45">
      <c r="A3" s="53"/>
      <c r="B3" s="53"/>
      <c r="C3" s="53"/>
      <c r="D3" s="53"/>
      <c r="E3" s="53"/>
      <c r="F3" s="6"/>
      <c r="G3" s="6"/>
      <c r="H3" s="6"/>
      <c r="I3" s="6"/>
      <c r="J3" s="8"/>
      <c r="K3" s="6"/>
      <c r="L3" s="6"/>
      <c r="M3" s="6"/>
    </row>
    <row r="4" spans="1:13" s="7" customFormat="1" ht="13.95" customHeight="1" x14ac:dyDescent="0.3">
      <c r="C4" s="9"/>
      <c r="D4" s="9"/>
      <c r="E4" s="9"/>
      <c r="F4" s="10"/>
      <c r="G4" s="9"/>
      <c r="H4" s="9"/>
      <c r="I4" s="9"/>
      <c r="J4" s="9"/>
      <c r="K4" s="10"/>
      <c r="L4" s="10"/>
      <c r="M4" s="10"/>
    </row>
    <row r="5" spans="1:13" s="7" customFormat="1" ht="13.95" customHeight="1" x14ac:dyDescent="0.3">
      <c r="A5" s="11" t="s">
        <v>38</v>
      </c>
      <c r="B5" s="12">
        <v>3</v>
      </c>
    </row>
    <row r="6" spans="1:13" s="7" customFormat="1" ht="13.95" customHeight="1" x14ac:dyDescent="0.3">
      <c r="A6" s="13" t="s">
        <v>39</v>
      </c>
      <c r="B6" s="14">
        <v>46002</v>
      </c>
    </row>
    <row r="7" spans="1:13" ht="13.95" customHeight="1" thickBot="1" x14ac:dyDescent="0.3"/>
    <row r="8" spans="1:13" ht="13.95" customHeight="1" x14ac:dyDescent="0.25">
      <c r="A8" s="29" t="s">
        <v>74</v>
      </c>
      <c r="B8" s="30"/>
      <c r="C8" s="30"/>
      <c r="D8" s="30"/>
      <c r="E8" s="31"/>
      <c r="F8" s="15"/>
    </row>
    <row r="9" spans="1:13" ht="13.95" customHeight="1" x14ac:dyDescent="0.25">
      <c r="A9" s="32"/>
      <c r="B9" s="33"/>
      <c r="C9" s="33"/>
      <c r="D9" s="33"/>
      <c r="E9" s="34"/>
      <c r="F9" s="15"/>
    </row>
    <row r="10" spans="1:13" ht="13.95" customHeight="1" x14ac:dyDescent="0.25">
      <c r="A10" s="32"/>
      <c r="B10" s="33"/>
      <c r="C10" s="33"/>
      <c r="D10" s="33"/>
      <c r="E10" s="34"/>
      <c r="F10" s="15"/>
    </row>
    <row r="11" spans="1:13" ht="13.95" customHeight="1" x14ac:dyDescent="0.25">
      <c r="A11" s="32"/>
      <c r="B11" s="33"/>
      <c r="C11" s="33"/>
      <c r="D11" s="33"/>
      <c r="E11" s="34"/>
      <c r="F11" s="15"/>
    </row>
    <row r="12" spans="1:13" ht="13.95" customHeight="1" x14ac:dyDescent="0.25">
      <c r="A12" s="32"/>
      <c r="B12" s="33"/>
      <c r="C12" s="33"/>
      <c r="D12" s="33"/>
      <c r="E12" s="34"/>
      <c r="F12" s="15"/>
    </row>
    <row r="13" spans="1:13" ht="13.95" customHeight="1" x14ac:dyDescent="0.25">
      <c r="A13" s="32"/>
      <c r="B13" s="33"/>
      <c r="C13" s="33"/>
      <c r="D13" s="33"/>
      <c r="E13" s="34"/>
      <c r="F13" s="15"/>
    </row>
    <row r="14" spans="1:13" ht="13.95" customHeight="1" x14ac:dyDescent="0.25">
      <c r="A14" s="32"/>
      <c r="B14" s="33"/>
      <c r="C14" s="33"/>
      <c r="D14" s="33"/>
      <c r="E14" s="34"/>
      <c r="F14" s="15"/>
    </row>
    <row r="15" spans="1:13" ht="13.95" customHeight="1" x14ac:dyDescent="0.25">
      <c r="A15" s="32"/>
      <c r="B15" s="33"/>
      <c r="C15" s="33"/>
      <c r="D15" s="33"/>
      <c r="E15" s="34"/>
      <c r="F15" s="15"/>
    </row>
    <row r="16" spans="1:13" ht="13.95" customHeight="1" x14ac:dyDescent="0.25">
      <c r="A16" s="32"/>
      <c r="B16" s="33"/>
      <c r="C16" s="33"/>
      <c r="D16" s="33"/>
      <c r="E16" s="34"/>
      <c r="F16" s="15"/>
    </row>
    <row r="17" spans="1:11" ht="13.95" customHeight="1" x14ac:dyDescent="0.25">
      <c r="A17" s="32"/>
      <c r="B17" s="33"/>
      <c r="C17" s="33"/>
      <c r="D17" s="33"/>
      <c r="E17" s="34"/>
      <c r="F17" s="15"/>
    </row>
    <row r="18" spans="1:11" ht="13.95" customHeight="1" x14ac:dyDescent="0.25">
      <c r="A18" s="32"/>
      <c r="B18" s="33"/>
      <c r="C18" s="33"/>
      <c r="D18" s="33"/>
      <c r="E18" s="34"/>
      <c r="F18" s="15"/>
    </row>
    <row r="19" spans="1:11" ht="13.95" customHeight="1" x14ac:dyDescent="0.25">
      <c r="A19" s="32"/>
      <c r="B19" s="33"/>
      <c r="C19" s="33"/>
      <c r="D19" s="33"/>
      <c r="E19" s="34"/>
      <c r="F19" s="15"/>
      <c r="G19" s="51" t="s">
        <v>37</v>
      </c>
      <c r="H19" s="51"/>
      <c r="I19" s="51"/>
      <c r="J19" s="51"/>
    </row>
    <row r="20" spans="1:11" ht="13.95" customHeight="1" x14ac:dyDescent="0.25">
      <c r="A20" s="32"/>
      <c r="B20" s="33"/>
      <c r="C20" s="33"/>
      <c r="D20" s="33"/>
      <c r="E20" s="34"/>
      <c r="F20" s="15"/>
      <c r="G20" s="51"/>
      <c r="H20" s="51"/>
      <c r="I20" s="51"/>
      <c r="J20" s="51"/>
    </row>
    <row r="21" spans="1:11" ht="13.95" customHeight="1" thickBot="1" x14ac:dyDescent="0.3">
      <c r="A21" s="35"/>
      <c r="B21" s="36"/>
      <c r="C21" s="36"/>
      <c r="D21" s="36"/>
      <c r="E21" s="37"/>
      <c r="F21" s="15"/>
      <c r="G21" s="51"/>
      <c r="H21" s="51"/>
      <c r="I21" s="51"/>
      <c r="J21" s="51"/>
    </row>
    <row r="22" spans="1:11" ht="15.45" customHeight="1" x14ac:dyDescent="0.25">
      <c r="A22" s="15"/>
      <c r="B22" s="15"/>
      <c r="C22" s="15"/>
      <c r="D22" s="15"/>
      <c r="E22" s="15"/>
      <c r="F22" s="15"/>
      <c r="G22" s="50" t="s">
        <v>54</v>
      </c>
      <c r="H22" s="50"/>
      <c r="I22" s="52">
        <f>SUM(C48:E48)</f>
        <v>19500</v>
      </c>
      <c r="J22" s="52"/>
    </row>
    <row r="23" spans="1:11" ht="15.45" customHeight="1" x14ac:dyDescent="0.3">
      <c r="A23" s="47" t="s">
        <v>84</v>
      </c>
      <c r="B23" s="47"/>
      <c r="C23" s="15"/>
      <c r="D23" s="15"/>
      <c r="E23" s="15"/>
      <c r="F23" s="15"/>
      <c r="G23" s="50"/>
      <c r="H23" s="50"/>
      <c r="I23" s="52"/>
      <c r="J23" s="52"/>
    </row>
    <row r="24" spans="1:11" ht="15.45" customHeight="1" x14ac:dyDescent="0.3">
      <c r="A24" s="48" t="s">
        <v>41</v>
      </c>
      <c r="B24" s="48"/>
      <c r="C24" s="15"/>
      <c r="D24" s="15"/>
      <c r="E24" s="15"/>
      <c r="F24" s="15"/>
      <c r="G24" s="50" t="s">
        <v>55</v>
      </c>
      <c r="H24" s="50"/>
      <c r="I24" s="52">
        <f>SUM(C55:E55)</f>
        <v>-10000</v>
      </c>
      <c r="J24" s="52"/>
    </row>
    <row r="25" spans="1:11" ht="15.6" x14ac:dyDescent="0.3">
      <c r="A25" s="49" t="s">
        <v>42</v>
      </c>
      <c r="B25" s="49"/>
      <c r="C25" s="15"/>
      <c r="D25" s="15"/>
      <c r="E25" s="15"/>
      <c r="F25" s="15"/>
      <c r="G25" s="50"/>
      <c r="H25" s="50"/>
      <c r="I25" s="52"/>
      <c r="J25" s="52"/>
    </row>
    <row r="26" spans="1:11" x14ac:dyDescent="0.25">
      <c r="A26" s="15"/>
      <c r="B26" s="15"/>
      <c r="C26" s="15"/>
      <c r="D26" s="15"/>
      <c r="E26" s="15"/>
      <c r="F26" s="15"/>
    </row>
    <row r="27" spans="1:11" ht="25.2" x14ac:dyDescent="0.25">
      <c r="A27" s="16" t="s">
        <v>73</v>
      </c>
    </row>
    <row r="28" spans="1:11" ht="15.6" x14ac:dyDescent="0.25">
      <c r="D28" s="17" t="s">
        <v>34</v>
      </c>
      <c r="E28" s="17" t="s">
        <v>35</v>
      </c>
      <c r="F28" s="17" t="s">
        <v>36</v>
      </c>
    </row>
    <row r="29" spans="1:11" ht="55.2" x14ac:dyDescent="0.25">
      <c r="A29" s="44" t="s">
        <v>52</v>
      </c>
      <c r="B29" s="45"/>
      <c r="C29" s="46"/>
      <c r="D29" s="24" t="s">
        <v>71</v>
      </c>
      <c r="E29" s="24" t="s">
        <v>72</v>
      </c>
      <c r="F29" s="24" t="s">
        <v>53</v>
      </c>
    </row>
    <row r="30" spans="1:11" ht="16.5" customHeight="1" x14ac:dyDescent="0.25">
      <c r="A30" s="44" t="s">
        <v>43</v>
      </c>
      <c r="B30" s="45"/>
      <c r="C30" s="46"/>
      <c r="D30" s="4" t="s">
        <v>26</v>
      </c>
      <c r="E30" s="4" t="s">
        <v>18</v>
      </c>
      <c r="F30" s="4" t="s">
        <v>0</v>
      </c>
      <c r="H30" s="38" t="s">
        <v>8</v>
      </c>
      <c r="I30" s="38"/>
      <c r="J30" s="38"/>
      <c r="K30" s="38"/>
    </row>
    <row r="31" spans="1:11" ht="15.45" customHeight="1" x14ac:dyDescent="0.25">
      <c r="A31" s="44" t="s">
        <v>44</v>
      </c>
      <c r="B31" s="45"/>
      <c r="C31" s="46"/>
      <c r="D31" s="3" t="s">
        <v>1</v>
      </c>
      <c r="E31" s="3" t="s">
        <v>2</v>
      </c>
      <c r="F31" s="3" t="s">
        <v>2</v>
      </c>
      <c r="H31" s="25" t="s">
        <v>75</v>
      </c>
      <c r="I31" s="25"/>
      <c r="J31" s="25"/>
      <c r="K31" s="25"/>
    </row>
    <row r="32" spans="1:11" ht="15.45" customHeight="1" x14ac:dyDescent="0.25">
      <c r="A32" s="44" t="s">
        <v>45</v>
      </c>
      <c r="B32" s="45"/>
      <c r="C32" s="46"/>
      <c r="D32" s="3" t="s">
        <v>3</v>
      </c>
      <c r="E32" s="3" t="s">
        <v>16</v>
      </c>
      <c r="F32" s="3" t="s">
        <v>4</v>
      </c>
      <c r="H32" s="25" t="s">
        <v>76</v>
      </c>
      <c r="I32" s="25"/>
      <c r="J32" s="25"/>
      <c r="K32" s="25"/>
    </row>
    <row r="33" spans="1:11" ht="15.45" customHeight="1" x14ac:dyDescent="0.25">
      <c r="A33" s="44" t="s">
        <v>46</v>
      </c>
      <c r="B33" s="45"/>
      <c r="C33" s="46"/>
      <c r="D33" s="2">
        <v>10000</v>
      </c>
      <c r="E33" s="2">
        <v>500</v>
      </c>
      <c r="F33" s="2">
        <v>3000</v>
      </c>
      <c r="H33" s="25" t="s">
        <v>77</v>
      </c>
      <c r="I33" s="25"/>
      <c r="J33" s="25"/>
      <c r="K33" s="25"/>
    </row>
    <row r="34" spans="1:11" ht="15.45" customHeight="1" x14ac:dyDescent="0.25">
      <c r="A34" s="44" t="s">
        <v>47</v>
      </c>
      <c r="B34" s="45"/>
      <c r="C34" s="46"/>
      <c r="D34" s="2">
        <v>4000</v>
      </c>
      <c r="E34" s="2">
        <v>2500</v>
      </c>
      <c r="F34" s="2">
        <v>5000</v>
      </c>
      <c r="H34" s="25" t="s">
        <v>78</v>
      </c>
      <c r="I34" s="25"/>
      <c r="J34" s="25"/>
      <c r="K34" s="25"/>
    </row>
    <row r="35" spans="1:11" ht="15.45" customHeight="1" x14ac:dyDescent="0.25">
      <c r="A35" s="44" t="s">
        <v>48</v>
      </c>
      <c r="B35" s="45"/>
      <c r="C35" s="46"/>
      <c r="D35" s="2">
        <v>1000</v>
      </c>
      <c r="E35" s="2">
        <v>0</v>
      </c>
      <c r="F35" s="2">
        <v>500</v>
      </c>
      <c r="H35" s="25" t="s">
        <v>9</v>
      </c>
      <c r="I35" s="25"/>
      <c r="J35" s="25"/>
      <c r="K35" s="25"/>
    </row>
    <row r="36" spans="1:11" ht="15.45" customHeight="1" x14ac:dyDescent="0.25">
      <c r="A36" s="44" t="s">
        <v>49</v>
      </c>
      <c r="B36" s="45"/>
      <c r="C36" s="46"/>
      <c r="D36" s="3" t="s">
        <v>5</v>
      </c>
      <c r="E36" s="3" t="s">
        <v>7</v>
      </c>
      <c r="F36" s="3" t="s">
        <v>5</v>
      </c>
      <c r="H36" s="25" t="s">
        <v>10</v>
      </c>
      <c r="I36" s="25"/>
      <c r="J36" s="25"/>
      <c r="K36" s="25"/>
    </row>
    <row r="37" spans="1:11" ht="15.45" customHeight="1" x14ac:dyDescent="0.25">
      <c r="A37" s="44" t="s">
        <v>50</v>
      </c>
      <c r="B37" s="45"/>
      <c r="C37" s="46"/>
      <c r="D37" s="3" t="s">
        <v>5</v>
      </c>
      <c r="E37" s="3" t="s">
        <v>7</v>
      </c>
      <c r="F37" s="3" t="s">
        <v>5</v>
      </c>
      <c r="H37" s="25" t="s">
        <v>11</v>
      </c>
      <c r="I37" s="25"/>
      <c r="J37" s="25"/>
      <c r="K37" s="25"/>
    </row>
    <row r="38" spans="1:11" ht="15.45" customHeight="1" x14ac:dyDescent="0.25">
      <c r="A38" s="44" t="s">
        <v>51</v>
      </c>
      <c r="B38" s="45"/>
      <c r="C38" s="46"/>
      <c r="D38" s="3" t="s">
        <v>5</v>
      </c>
      <c r="E38" s="3" t="s">
        <v>5</v>
      </c>
      <c r="F38" s="3" t="s">
        <v>5</v>
      </c>
      <c r="H38" s="25" t="s">
        <v>79</v>
      </c>
      <c r="I38" s="25"/>
      <c r="J38" s="25"/>
      <c r="K38" s="25"/>
    </row>
    <row r="41" spans="1:11" ht="25.2" x14ac:dyDescent="0.25">
      <c r="A41" s="43" t="s">
        <v>20</v>
      </c>
      <c r="B41" s="43"/>
    </row>
    <row r="43" spans="1:11" ht="15.45" customHeight="1" x14ac:dyDescent="0.25">
      <c r="A43" s="38" t="s">
        <v>66</v>
      </c>
      <c r="B43" s="38"/>
      <c r="C43" s="39" t="s">
        <v>63</v>
      </c>
      <c r="D43" s="39" t="s">
        <v>64</v>
      </c>
      <c r="E43" s="39" t="s">
        <v>65</v>
      </c>
    </row>
    <row r="44" spans="1:11" x14ac:dyDescent="0.25">
      <c r="A44" s="38"/>
      <c r="B44" s="38"/>
      <c r="C44" s="40"/>
      <c r="D44" s="40"/>
      <c r="E44" s="40"/>
    </row>
    <row r="45" spans="1:11" ht="33" customHeight="1" x14ac:dyDescent="0.25">
      <c r="A45" s="41" t="s">
        <v>56</v>
      </c>
      <c r="B45" s="42"/>
      <c r="C45" s="18">
        <f>D34</f>
        <v>4000</v>
      </c>
      <c r="D45" s="18">
        <f>IF($D$36="yes",D34,0)</f>
        <v>4000</v>
      </c>
      <c r="E45" s="18">
        <f>IF($D$36="yes",D34,0)</f>
        <v>4000</v>
      </c>
    </row>
    <row r="46" spans="1:11" ht="15.6" x14ac:dyDescent="0.25">
      <c r="A46" s="41" t="s">
        <v>58</v>
      </c>
      <c r="B46" s="42"/>
      <c r="C46" s="19"/>
      <c r="D46" s="18">
        <f>E34</f>
        <v>2500</v>
      </c>
      <c r="E46" s="18">
        <f>IF($E$36="yes",E34,0)</f>
        <v>0</v>
      </c>
    </row>
    <row r="47" spans="1:11" ht="33.450000000000003" customHeight="1" x14ac:dyDescent="0.25">
      <c r="A47" s="41" t="s">
        <v>60</v>
      </c>
      <c r="B47" s="41"/>
      <c r="D47" s="20"/>
      <c r="E47" s="18">
        <f>F34</f>
        <v>5000</v>
      </c>
    </row>
    <row r="48" spans="1:11" ht="15.6" x14ac:dyDescent="0.25">
      <c r="A48" s="41" t="s">
        <v>62</v>
      </c>
      <c r="B48" s="42"/>
      <c r="C48" s="18">
        <f t="shared" ref="C48:D48" si="0">SUM(C45,C46,C47)</f>
        <v>4000</v>
      </c>
      <c r="D48" s="18">
        <f t="shared" si="0"/>
        <v>6500</v>
      </c>
      <c r="E48" s="18">
        <f>SUM(E45,E46,E47)</f>
        <v>9000</v>
      </c>
    </row>
    <row r="49" spans="1:5" ht="33" customHeight="1" x14ac:dyDescent="0.25"/>
    <row r="50" spans="1:5" ht="13.95" customHeight="1" x14ac:dyDescent="0.25">
      <c r="A50" s="38" t="s">
        <v>67</v>
      </c>
      <c r="B50" s="38"/>
      <c r="C50" s="39" t="s">
        <v>68</v>
      </c>
      <c r="D50" s="39" t="s">
        <v>69</v>
      </c>
      <c r="E50" s="39" t="s">
        <v>70</v>
      </c>
    </row>
    <row r="51" spans="1:5" ht="14.55" customHeight="1" x14ac:dyDescent="0.25">
      <c r="A51" s="38"/>
      <c r="B51" s="38"/>
      <c r="C51" s="40"/>
      <c r="D51" s="40"/>
      <c r="E51" s="40"/>
    </row>
    <row r="52" spans="1:5" ht="15.6" x14ac:dyDescent="0.25">
      <c r="A52" s="41" t="s">
        <v>57</v>
      </c>
      <c r="B52" s="42"/>
      <c r="C52" s="21">
        <f>D35-D33</f>
        <v>-9000</v>
      </c>
      <c r="D52" s="21">
        <f>IF($D$37="yes",$D$35,0)</f>
        <v>1000</v>
      </c>
      <c r="E52" s="21">
        <f>IF($D$37="yes",$D$35,0)</f>
        <v>1000</v>
      </c>
    </row>
    <row r="53" spans="1:5" ht="15.6" x14ac:dyDescent="0.25">
      <c r="A53" s="41" t="s">
        <v>59</v>
      </c>
      <c r="B53" s="42"/>
      <c r="C53" s="19"/>
      <c r="D53" s="22">
        <f>$E$35-$E$33</f>
        <v>-500</v>
      </c>
      <c r="E53" s="22">
        <f>IF($E$37="yes",$E$35,0)</f>
        <v>0</v>
      </c>
    </row>
    <row r="54" spans="1:5" ht="15.6" x14ac:dyDescent="0.25">
      <c r="A54" s="41" t="s">
        <v>61</v>
      </c>
      <c r="B54" s="41"/>
      <c r="D54" s="20"/>
      <c r="E54" s="22">
        <f>F35-F33</f>
        <v>-2500</v>
      </c>
    </row>
    <row r="55" spans="1:5" ht="15.6" x14ac:dyDescent="0.25">
      <c r="A55" s="41" t="s">
        <v>21</v>
      </c>
      <c r="B55" s="42"/>
      <c r="C55" s="22">
        <f t="shared" ref="C55:D55" si="1">SUM(C52,C53,C54)</f>
        <v>-9000</v>
      </c>
      <c r="D55" s="22">
        <f t="shared" si="1"/>
        <v>500</v>
      </c>
      <c r="E55" s="22">
        <f>SUM(E52,E53,E54)</f>
        <v>-1500</v>
      </c>
    </row>
    <row r="61" spans="1:5" x14ac:dyDescent="0.25">
      <c r="A61" s="28" t="s">
        <v>83</v>
      </c>
      <c r="B61" s="28"/>
      <c r="C61" s="28"/>
      <c r="D61" s="28"/>
      <c r="E61" s="28"/>
    </row>
    <row r="62" spans="1:5" x14ac:dyDescent="0.25">
      <c r="A62" s="28"/>
      <c r="B62" s="28"/>
      <c r="C62" s="28"/>
      <c r="D62" s="28"/>
      <c r="E62" s="28"/>
    </row>
    <row r="63" spans="1:5" x14ac:dyDescent="0.25">
      <c r="A63" s="28"/>
      <c r="B63" s="28"/>
      <c r="C63" s="28"/>
      <c r="D63" s="28"/>
      <c r="E63" s="28"/>
    </row>
    <row r="64" spans="1:5" ht="16.5" customHeight="1" x14ac:dyDescent="0.25">
      <c r="A64" s="28"/>
      <c r="B64" s="28"/>
      <c r="C64" s="28"/>
      <c r="D64" s="28"/>
      <c r="E64" s="28"/>
    </row>
    <row r="65" spans="1:9" x14ac:dyDescent="0.25">
      <c r="A65" s="26" t="s">
        <v>85</v>
      </c>
      <c r="B65" s="27"/>
      <c r="C65" s="27"/>
      <c r="D65" s="27"/>
      <c r="E65" s="27"/>
      <c r="F65" s="27"/>
      <c r="G65" s="27"/>
      <c r="H65" s="27"/>
      <c r="I65" s="27"/>
    </row>
    <row r="66" spans="1:9" x14ac:dyDescent="0.25">
      <c r="A66" s="27"/>
      <c r="B66" s="27"/>
      <c r="C66" s="27"/>
      <c r="D66" s="27"/>
      <c r="E66" s="27"/>
      <c r="F66" s="27"/>
      <c r="G66" s="27"/>
      <c r="H66" s="27"/>
      <c r="I66" s="27"/>
    </row>
    <row r="67" spans="1:9" x14ac:dyDescent="0.25">
      <c r="A67" s="27"/>
      <c r="B67" s="27"/>
      <c r="C67" s="27"/>
      <c r="D67" s="27"/>
      <c r="E67" s="27"/>
      <c r="F67" s="27"/>
      <c r="G67" s="27"/>
      <c r="H67" s="27"/>
      <c r="I67" s="27"/>
    </row>
    <row r="69" spans="1:9" ht="15.6" x14ac:dyDescent="0.3">
      <c r="A69" s="23" t="s">
        <v>80</v>
      </c>
    </row>
    <row r="70" spans="1:9" ht="15.6" x14ac:dyDescent="0.3">
      <c r="A70" s="23" t="s">
        <v>81</v>
      </c>
    </row>
    <row r="71" spans="1:9" ht="15.6" x14ac:dyDescent="0.3">
      <c r="A71" s="23" t="s">
        <v>82</v>
      </c>
      <c r="F71" s="10"/>
      <c r="G71" s="10"/>
      <c r="H71" s="10"/>
      <c r="I71" s="10"/>
    </row>
    <row r="72" spans="1:9" x14ac:dyDescent="0.25">
      <c r="F72" s="10"/>
      <c r="G72" s="10"/>
      <c r="H72" s="10"/>
      <c r="I72" s="10"/>
    </row>
    <row r="73" spans="1:9" x14ac:dyDescent="0.25">
      <c r="F73" s="10"/>
      <c r="G73" s="10"/>
      <c r="H73" s="10"/>
      <c r="I73" s="10"/>
    </row>
    <row r="74" spans="1:9" x14ac:dyDescent="0.25">
      <c r="F74" s="10"/>
      <c r="G74" s="10"/>
      <c r="H74" s="10"/>
      <c r="I74" s="10"/>
    </row>
    <row r="75" spans="1:9" x14ac:dyDescent="0.25">
      <c r="F75" s="10"/>
      <c r="G75" s="10"/>
      <c r="H75" s="10"/>
      <c r="I75" s="10"/>
    </row>
    <row r="76" spans="1:9" x14ac:dyDescent="0.25">
      <c r="F76" s="10"/>
      <c r="G76" s="10"/>
      <c r="H76" s="10"/>
      <c r="I76" s="10"/>
    </row>
    <row r="77" spans="1:9" x14ac:dyDescent="0.25">
      <c r="F77" s="10"/>
      <c r="G77" s="10"/>
      <c r="H77" s="10"/>
      <c r="I77" s="10"/>
    </row>
    <row r="78" spans="1:9" x14ac:dyDescent="0.25">
      <c r="F78" s="10"/>
      <c r="G78" s="10"/>
      <c r="H78" s="10"/>
      <c r="I78" s="10"/>
    </row>
    <row r="79" spans="1:9" x14ac:dyDescent="0.25">
      <c r="F79" s="10"/>
      <c r="G79" s="10"/>
      <c r="H79" s="10"/>
      <c r="I79" s="10"/>
    </row>
    <row r="80" spans="1:9" x14ac:dyDescent="0.25">
      <c r="F80" s="10"/>
      <c r="G80" s="10"/>
      <c r="H80" s="10"/>
      <c r="I80" s="10"/>
    </row>
    <row r="81" spans="6:9" x14ac:dyDescent="0.25">
      <c r="F81" s="10"/>
      <c r="G81" s="10"/>
      <c r="H81" s="10"/>
      <c r="I81" s="10"/>
    </row>
    <row r="82" spans="6:9" x14ac:dyDescent="0.25">
      <c r="F82" s="10"/>
      <c r="G82" s="10"/>
      <c r="H82" s="10"/>
      <c r="I82" s="10"/>
    </row>
  </sheetData>
  <mergeCells count="48">
    <mergeCell ref="A1:E3"/>
    <mergeCell ref="A37:C37"/>
    <mergeCell ref="A38:C38"/>
    <mergeCell ref="G19:J21"/>
    <mergeCell ref="I22:J23"/>
    <mergeCell ref="I24:J25"/>
    <mergeCell ref="A32:C32"/>
    <mergeCell ref="A33:C33"/>
    <mergeCell ref="A34:C34"/>
    <mergeCell ref="A35:C35"/>
    <mergeCell ref="A36:C36"/>
    <mergeCell ref="A52:B52"/>
    <mergeCell ref="A46:B46"/>
    <mergeCell ref="A43:B44"/>
    <mergeCell ref="C43:C44"/>
    <mergeCell ref="D43:D44"/>
    <mergeCell ref="A8:E21"/>
    <mergeCell ref="H30:K30"/>
    <mergeCell ref="H31:K31"/>
    <mergeCell ref="H32:K32"/>
    <mergeCell ref="E43:E44"/>
    <mergeCell ref="A41:B41"/>
    <mergeCell ref="H33:K33"/>
    <mergeCell ref="H34:K34"/>
    <mergeCell ref="A29:C29"/>
    <mergeCell ref="A23:B23"/>
    <mergeCell ref="A24:B24"/>
    <mergeCell ref="A25:B25"/>
    <mergeCell ref="G22:H23"/>
    <mergeCell ref="G24:H25"/>
    <mergeCell ref="A30:C30"/>
    <mergeCell ref="A31:C31"/>
    <mergeCell ref="H35:K35"/>
    <mergeCell ref="H36:K36"/>
    <mergeCell ref="H37:K37"/>
    <mergeCell ref="H38:K38"/>
    <mergeCell ref="A65:I67"/>
    <mergeCell ref="A61:E64"/>
    <mergeCell ref="A50:B51"/>
    <mergeCell ref="C50:C51"/>
    <mergeCell ref="D50:D51"/>
    <mergeCell ref="E50:E51"/>
    <mergeCell ref="A53:B53"/>
    <mergeCell ref="A47:B47"/>
    <mergeCell ref="A54:B54"/>
    <mergeCell ref="A48:B48"/>
    <mergeCell ref="A55:B55"/>
    <mergeCell ref="A45:B45"/>
  </mergeCells>
  <conditionalFormatting sqref="A25:A27">
    <cfRule type="expression" dxfId="0" priority="1" stopIfTrue="1">
      <formula>#REF!="Other (tonnes CO2e)"</formula>
    </cfRule>
  </conditionalFormatting>
  <pageMargins left="0.7" right="0.7" top="0.75" bottom="0.75" header="0.3" footer="0.3"/>
  <pageSetup paperSize="9" scale="89"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4744A6C-FB43-48EE-B8AF-AE8BB52F1AFE}">
          <x14:formula1>
            <xm:f>Tables!$E$2:$E$4</xm:f>
          </x14:formula1>
          <xm:sqref>D31:F31</xm:sqref>
        </x14:dataValidation>
        <x14:dataValidation type="list" allowBlank="1" showInputMessage="1" showErrorMessage="1" xr:uid="{CA6011B3-EC24-49EE-BFBD-E51CC483092A}">
          <x14:formula1>
            <xm:f>Tables!$G$2:$G$6</xm:f>
          </x14:formula1>
          <xm:sqref>D32:F32</xm:sqref>
        </x14:dataValidation>
        <x14:dataValidation type="list" allowBlank="1" showInputMessage="1" showErrorMessage="1" xr:uid="{10B61B43-CC54-4DD5-BCF1-9405B33DB281}">
          <x14:formula1>
            <xm:f>Tables!$A$2:$A$12</xm:f>
          </x14:formula1>
          <xm:sqref>D30:F30</xm:sqref>
        </x14:dataValidation>
        <x14:dataValidation type="list" allowBlank="1" showInputMessage="1" showErrorMessage="1" xr:uid="{09936FAD-929E-438A-82A9-E06C0DA3E8D7}">
          <x14:formula1>
            <xm:f>Tables!$C$2:$C$5</xm:f>
          </x14:formula1>
          <xm:sqref>D36:F38</xm:sqref>
        </x14:dataValidation>
        <x14:dataValidation type="list" allowBlank="1" showInputMessage="1" showErrorMessage="1" xr:uid="{0604E772-A7DC-43E3-A545-4528A6E100B2}">
          <x14:formula1>
            <xm:f>Tables!$C$3:$C$5</xm:f>
          </x14:formula1>
          <xm:sqref>B42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68358-099A-4910-8C66-62CDE0D71D6A}">
  <dimension ref="A1:G12"/>
  <sheetViews>
    <sheetView workbookViewId="0">
      <selection activeCell="D14" sqref="D14"/>
    </sheetView>
  </sheetViews>
  <sheetFormatPr defaultRowHeight="14.4" x14ac:dyDescent="0.3"/>
  <sheetData>
    <row r="1" spans="1:7" x14ac:dyDescent="0.3">
      <c r="A1" s="1" t="s">
        <v>12</v>
      </c>
      <c r="C1" s="1" t="s">
        <v>13</v>
      </c>
      <c r="E1" s="1" t="s">
        <v>14</v>
      </c>
      <c r="G1" s="1" t="s">
        <v>15</v>
      </c>
    </row>
    <row r="2" spans="1:7" x14ac:dyDescent="0.3">
      <c r="A2" t="s">
        <v>26</v>
      </c>
      <c r="C2" t="s">
        <v>22</v>
      </c>
      <c r="E2" t="s">
        <v>1</v>
      </c>
      <c r="G2" t="s">
        <v>3</v>
      </c>
    </row>
    <row r="3" spans="1:7" x14ac:dyDescent="0.3">
      <c r="A3" t="s">
        <v>27</v>
      </c>
      <c r="C3" t="s">
        <v>5</v>
      </c>
      <c r="E3" t="s">
        <v>2</v>
      </c>
      <c r="G3" t="s">
        <v>16</v>
      </c>
    </row>
    <row r="4" spans="1:7" x14ac:dyDescent="0.3">
      <c r="A4" t="s">
        <v>28</v>
      </c>
      <c r="C4" t="s">
        <v>7</v>
      </c>
      <c r="E4" t="s">
        <v>17</v>
      </c>
      <c r="G4" t="s">
        <v>19</v>
      </c>
    </row>
    <row r="5" spans="1:7" x14ac:dyDescent="0.3">
      <c r="A5" t="s">
        <v>25</v>
      </c>
      <c r="C5" t="s">
        <v>6</v>
      </c>
      <c r="G5" t="s">
        <v>24</v>
      </c>
    </row>
    <row r="6" spans="1:7" x14ac:dyDescent="0.3">
      <c r="A6" t="s">
        <v>29</v>
      </c>
      <c r="G6" t="s">
        <v>23</v>
      </c>
    </row>
    <row r="7" spans="1:7" x14ac:dyDescent="0.3">
      <c r="A7" t="s">
        <v>18</v>
      </c>
    </row>
    <row r="8" spans="1:7" x14ac:dyDescent="0.3">
      <c r="A8" t="s">
        <v>30</v>
      </c>
    </row>
    <row r="9" spans="1:7" x14ac:dyDescent="0.3">
      <c r="A9" t="s">
        <v>31</v>
      </c>
    </row>
    <row r="10" spans="1:7" x14ac:dyDescent="0.3">
      <c r="A10" t="s">
        <v>32</v>
      </c>
    </row>
    <row r="11" spans="1:7" x14ac:dyDescent="0.3">
      <c r="A11" t="s">
        <v>33</v>
      </c>
    </row>
    <row r="12" spans="1:7" x14ac:dyDescent="0.3">
      <c r="A12" t="s">
        <v>23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477654a-fa19-4e62-9af2-7ed133103cdb">
      <UserInfo>
        <DisplayName>Catriona Patterson</DisplayName>
        <AccountId>21</AccountId>
        <AccountType/>
      </UserInfo>
    </SharedWithUsers>
    <lcf76f155ced4ddcb4097134ff3c332f xmlns="df4101dc-333f-4140-86b9-ee9d3b806fee">
      <Terms xmlns="http://schemas.microsoft.com/office/infopath/2007/PartnerControls"/>
    </lcf76f155ced4ddcb4097134ff3c332f>
    <TaxCatchAll xmlns="7477654a-fa19-4e62-9af2-7ed133103cd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B4DBEA43BC0B4DBC417E112B7D1482" ma:contentTypeVersion="18" ma:contentTypeDescription="Create a new document." ma:contentTypeScope="" ma:versionID="9f22215e3df4e0136c60a196ff40392a">
  <xsd:schema xmlns:xsd="http://www.w3.org/2001/XMLSchema" xmlns:xs="http://www.w3.org/2001/XMLSchema" xmlns:p="http://schemas.microsoft.com/office/2006/metadata/properties" xmlns:ns2="df4101dc-333f-4140-86b9-ee9d3b806fee" xmlns:ns3="7477654a-fa19-4e62-9af2-7ed133103cdb" targetNamespace="http://schemas.microsoft.com/office/2006/metadata/properties" ma:root="true" ma:fieldsID="d46a50e070ad1dc24030c1a7929c7cbc" ns2:_="" ns3:_="">
    <xsd:import namespace="df4101dc-333f-4140-86b9-ee9d3b806fee"/>
    <xsd:import namespace="7477654a-fa19-4e62-9af2-7ed133103c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101dc-333f-4140-86b9-ee9d3b806f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89775f-c742-4ea6-a4aa-d206894569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77654a-fa19-4e62-9af2-7ed133103cd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f2d74e7-54f1-4491-a8a2-f2c8224bf71b}" ma:internalName="TaxCatchAll" ma:showField="CatchAllData" ma:web="7477654a-fa19-4e62-9af2-7ed133103c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E06D9C-6948-486C-81CC-87D4EAA8A857}">
  <ds:schemaRefs>
    <ds:schemaRef ds:uri="http://schemas.microsoft.com/sharepoint/v3"/>
    <ds:schemaRef ds:uri="http://purl.org/dc/terms/"/>
    <ds:schemaRef ds:uri="http://schemas.microsoft.com/sharepoint/v3/fields"/>
    <ds:schemaRef ds:uri="http://schemas.openxmlformats.org/package/2006/metadata/core-properties"/>
    <ds:schemaRef ds:uri="http://purl.org/dc/dcmitype/"/>
    <ds:schemaRef ds:uri="14b76bb5-1f13-4d9b-8645-fb5138bcc6ed"/>
    <ds:schemaRef ds:uri="7477654a-fa19-4e62-9af2-7ed133103cdb"/>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df4101dc-333f-4140-86b9-ee9d3b806fee"/>
  </ds:schemaRefs>
</ds:datastoreItem>
</file>

<file path=customXml/itemProps2.xml><?xml version="1.0" encoding="utf-8"?>
<ds:datastoreItem xmlns:ds="http://schemas.openxmlformats.org/officeDocument/2006/customXml" ds:itemID="{C04172E6-04F0-4E25-B9F1-C0EC5D6F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101dc-333f-4140-86b9-ee9d3b806fee"/>
    <ds:schemaRef ds:uri="7477654a-fa19-4e62-9af2-7ed133103c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824AFC-39BA-4D87-895F-C5B2C1DD00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Your plan summary</vt:lpstr>
      <vt:lpstr>Tables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fiona maclennan</dc:creator>
  <cp:keywords/>
  <dc:description/>
  <cp:lastModifiedBy>Matthew Belsey</cp:lastModifiedBy>
  <cp:revision/>
  <dcterms:created xsi:type="dcterms:W3CDTF">2018-02-15T11:43:06Z</dcterms:created>
  <dcterms:modified xsi:type="dcterms:W3CDTF">2025-12-11T11:51:15Z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0x01010098B4DBEA43BC0B4DBC417E112B7D1482</vt:lpwstr>
  </property>
</Properties>
</file>